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pa\Documents\"/>
    </mc:Choice>
  </mc:AlternateContent>
  <xr:revisionPtr revIDLastSave="0" documentId="8_{9575E464-170C-4824-9388-C0AC1B3DD9F5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vyúčt SVT" sheetId="13" r:id="rId1"/>
    <sheet name="vyúčt MS" sheetId="12" r:id="rId2"/>
    <sheet name="vyúčt-hráč" sheetId="11" r:id="rId3"/>
    <sheet name="CTM,TSM" sheetId="10" r:id="rId4"/>
    <sheet name="cest. hrom" sheetId="9" r:id="rId5"/>
    <sheet name="DoVP hrom." sheetId="8" r:id="rId6"/>
  </sheets>
  <definedNames>
    <definedName name="_xlnm.Print_Area" localSheetId="5">'DoVP hrom.'!$A$1:$M$29</definedName>
    <definedName name="_xlnm.Print_Area" localSheetId="2">'vyúčt-hráč'!$A$1:$F$38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3" l="1"/>
  <c r="G26" i="13"/>
  <c r="E26" i="13"/>
  <c r="H25" i="13"/>
  <c r="H24" i="13"/>
  <c r="H23" i="13"/>
  <c r="H22" i="13"/>
  <c r="H12" i="13"/>
  <c r="H11" i="13"/>
  <c r="H13" i="13"/>
  <c r="H14" i="13"/>
  <c r="H20" i="13"/>
  <c r="H19" i="13"/>
  <c r="H18" i="13"/>
  <c r="H17" i="13"/>
  <c r="H16" i="13"/>
  <c r="J8" i="8"/>
  <c r="K8" i="8" s="1"/>
  <c r="L8" i="8" s="1"/>
  <c r="J10" i="8"/>
  <c r="K10" i="8" s="1"/>
  <c r="L10" i="8" s="1"/>
  <c r="L11" i="8" s="1"/>
  <c r="J12" i="8"/>
  <c r="K12" i="8" s="1"/>
  <c r="J14" i="8"/>
  <c r="K14" i="8" s="1"/>
  <c r="L14" i="8" s="1"/>
  <c r="L15" i="8" s="1"/>
  <c r="J16" i="8"/>
  <c r="K16" i="8" s="1"/>
  <c r="J18" i="8"/>
  <c r="K18" i="8" s="1"/>
  <c r="L18" i="8" s="1"/>
  <c r="L19" i="8" s="1"/>
  <c r="J20" i="8"/>
  <c r="K20" i="8" s="1"/>
  <c r="J22" i="8"/>
  <c r="K22" i="8" s="1"/>
  <c r="L22" i="8" s="1"/>
  <c r="L23" i="8" s="1"/>
  <c r="G21" i="10"/>
  <c r="F21" i="10"/>
  <c r="E21" i="10"/>
  <c r="H11" i="10"/>
  <c r="H21" i="10" s="1"/>
  <c r="H12" i="10"/>
  <c r="H13" i="10"/>
  <c r="G25" i="12"/>
  <c r="F15" i="11"/>
  <c r="F14" i="11"/>
  <c r="F13" i="11"/>
  <c r="F12" i="11"/>
  <c r="F11" i="11"/>
  <c r="D9" i="11"/>
  <c r="E9" i="11"/>
  <c r="F9" i="11"/>
  <c r="L40" i="9"/>
  <c r="H15" i="10"/>
  <c r="H16" i="10"/>
  <c r="H17" i="10"/>
  <c r="H18" i="10"/>
  <c r="H19" i="10"/>
  <c r="H20" i="10"/>
  <c r="N8" i="9"/>
  <c r="N10" i="9" s="1"/>
  <c r="N12" i="9"/>
  <c r="N14" i="9" s="1"/>
  <c r="N16" i="9"/>
  <c r="N18" i="9" s="1"/>
  <c r="N20" i="9"/>
  <c r="N22" i="9" s="1"/>
  <c r="N24" i="9"/>
  <c r="N26" i="9" s="1"/>
  <c r="N28" i="9"/>
  <c r="N30" i="9" s="1"/>
  <c r="N32" i="9"/>
  <c r="N34" i="9" s="1"/>
  <c r="N36" i="9"/>
  <c r="N38" i="9" s="1"/>
  <c r="M40" i="9"/>
  <c r="J40" i="9"/>
  <c r="H26" i="13" l="1"/>
  <c r="L9" i="8"/>
  <c r="K24" i="8"/>
  <c r="J24" i="8"/>
  <c r="L20" i="8"/>
  <c r="L21" i="8" s="1"/>
  <c r="L16" i="8"/>
  <c r="L17" i="8" s="1"/>
  <c r="L12" i="8"/>
  <c r="L13" i="8" s="1"/>
  <c r="N40" i="9"/>
  <c r="O40" i="9" s="1"/>
  <c r="L24" i="8" l="1"/>
  <c r="M24" i="8" s="1"/>
</calcChain>
</file>

<file path=xl/sharedStrings.xml><?xml version="1.0" encoding="utf-8"?>
<sst xmlns="http://schemas.openxmlformats.org/spreadsheetml/2006/main" count="274" uniqueCount="171">
  <si>
    <t>DOHODA O VYKONANÍ PRÁCE</t>
  </si>
  <si>
    <t>a nižššie uvedenými pracovníkmi:</t>
  </si>
  <si>
    <t>Por.</t>
  </si>
  <si>
    <t>Rodné číslo</t>
  </si>
  <si>
    <t>Odmena</t>
  </si>
  <si>
    <t>Počet</t>
  </si>
  <si>
    <t>Adresa, PSČ</t>
  </si>
  <si>
    <t>Číslo OP</t>
  </si>
  <si>
    <t>Druh práce</t>
  </si>
  <si>
    <t>na deň</t>
  </si>
  <si>
    <t>1.</t>
  </si>
  <si>
    <t>2.</t>
  </si>
  <si>
    <t>3.</t>
  </si>
  <si>
    <t>4.</t>
  </si>
  <si>
    <t>5.</t>
  </si>
  <si>
    <t>6.</t>
  </si>
  <si>
    <t>7.</t>
  </si>
  <si>
    <t>8.</t>
  </si>
  <si>
    <t>Celkom:</t>
  </si>
  <si>
    <t xml:space="preserve">             Pečiatka a podpis zamestnávateľa</t>
  </si>
  <si>
    <t xml:space="preserve">AKCIA: </t>
  </si>
  <si>
    <t>Miesto konania:</t>
  </si>
  <si>
    <t xml:space="preserve">Dátum konania: </t>
  </si>
  <si>
    <t xml:space="preserve">Daň </t>
  </si>
  <si>
    <t>Priezvisko, Meno, Titul</t>
  </si>
  <si>
    <t>medzi zamestnávateľom :</t>
  </si>
  <si>
    <t>IČO :</t>
  </si>
  <si>
    <t>Pracovník má nárok na cestovné náhrady v zmysle príslušnej vnútropodnikovej smernice a §1, ods.1), pís.c) Zákona o cestovných náhradách č. 283/2002 Z.z. v znení nesk.predpisov.</t>
  </si>
  <si>
    <t>* Prepočet konverzným kurzom 30,126 SKK / EUR</t>
  </si>
  <si>
    <t>uzatvorená podľa § 226  Zákonníka práce dňa :</t>
  </si>
  <si>
    <t>Uzavretie dohody :</t>
  </si>
  <si>
    <t>podpis pracovníka</t>
  </si>
  <si>
    <t>Hotovosť prevzal :</t>
  </si>
  <si>
    <t>K výplate netto</t>
  </si>
  <si>
    <t>č.</t>
  </si>
  <si>
    <t>odprac.dní</t>
  </si>
  <si>
    <t>Odmena brutto</t>
  </si>
  <si>
    <t xml:space="preserve">V </t>
  </si>
  <si>
    <t xml:space="preserve">dňa </t>
  </si>
  <si>
    <t>Vyplatil:</t>
  </si>
  <si>
    <t>Názov :</t>
  </si>
  <si>
    <t>Adresa :</t>
  </si>
  <si>
    <t>Hromadné vyúčtovanie cestovných výdavkov.</t>
  </si>
  <si>
    <t>Organizácia :</t>
  </si>
  <si>
    <t xml:space="preserve">Akcia: </t>
  </si>
  <si>
    <t xml:space="preserve">Miesto konania :  </t>
  </si>
  <si>
    <t xml:space="preserve"> Začiatok dňa : </t>
  </si>
  <si>
    <t>o hod :</t>
  </si>
  <si>
    <t xml:space="preserve">Ukončenie dňa :  </t>
  </si>
  <si>
    <t>Meno a priezvisko                                             bydlisko</t>
  </si>
  <si>
    <t>Deň</t>
  </si>
  <si>
    <t>Odchod</t>
  </si>
  <si>
    <t>km</t>
  </si>
  <si>
    <t>Dopr. prost-riedok</t>
  </si>
  <si>
    <t>Číslo cestovného lístka</t>
  </si>
  <si>
    <t>Cestovné</t>
  </si>
  <si>
    <t>Stravné</t>
  </si>
  <si>
    <t>Ost.vedľ. výdavky</t>
  </si>
  <si>
    <t>Spolu</t>
  </si>
  <si>
    <t>Podpis</t>
  </si>
  <si>
    <t>Príchod</t>
  </si>
  <si>
    <t>hod.</t>
  </si>
  <si>
    <t xml:space="preserve">Mena : </t>
  </si>
  <si>
    <t>EURO</t>
  </si>
  <si>
    <t>ČOP</t>
  </si>
  <si>
    <t>odch.</t>
  </si>
  <si>
    <t>prích.</t>
  </si>
  <si>
    <t>Spolu :</t>
  </si>
  <si>
    <t>V</t>
  </si>
  <si>
    <t>dňa:</t>
  </si>
  <si>
    <t>Schválil:</t>
  </si>
  <si>
    <t>Tenisový klub:</t>
  </si>
  <si>
    <t>Adresa:</t>
  </si>
  <si>
    <t>Číslo účtu:</t>
  </si>
  <si>
    <t>číslo zmluvy:</t>
  </si>
  <si>
    <t>Vyúčtovanie finančných prostriedkov na činnosť CTM / TSM za</t>
  </si>
  <si>
    <t>štvrťrok 2008</t>
  </si>
  <si>
    <t>Položka</t>
  </si>
  <si>
    <t>Kalendárny mesiac</t>
  </si>
  <si>
    <t>Štvrťrok 
spolu</t>
  </si>
  <si>
    <t>A</t>
  </si>
  <si>
    <t>CTM / TSM (Centrum talentovanej mládeže / tréningové stredisko mládeže)</t>
  </si>
  <si>
    <t>1</t>
  </si>
  <si>
    <t>odmena vedúceho trénera CTM (faktúra, DoVP)</t>
  </si>
  <si>
    <t>2</t>
  </si>
  <si>
    <t>ročná odmena vedúceho trénera CTM</t>
  </si>
  <si>
    <t>3</t>
  </si>
  <si>
    <t>Ostatné náklady súvisiace s činnosťou CTM</t>
  </si>
  <si>
    <t xml:space="preserve"> z toho :</t>
  </si>
  <si>
    <t>3/a</t>
  </si>
  <si>
    <t>prenájmy tréningových priestorov</t>
  </si>
  <si>
    <t>3/b</t>
  </si>
  <si>
    <t>nákup tenisového materiálu pre CTM</t>
  </si>
  <si>
    <t>3/c</t>
  </si>
  <si>
    <t>kondičná príprava a regenerácia členov CTM</t>
  </si>
  <si>
    <t>3/d</t>
  </si>
  <si>
    <t>sústredenia, výcvikové tábory, testovacie zrazy</t>
  </si>
  <si>
    <t>3/e</t>
  </si>
  <si>
    <t>odmena pomocného trénera CTM</t>
  </si>
  <si>
    <t>3/f</t>
  </si>
  <si>
    <t>iné náklady spojené s činnosťou CTM</t>
  </si>
  <si>
    <t>Prílohu vyúčtovania tvoria fotokópie dokladov potvrdzujúcich úhradu jednotlivých položiek a účel ich úhrady, t.j. výdavkové pokl.doklady, faktúry, bank.výpisy, Dohody o vyk.práce, iné obchodné zmluvy, týkajúce sa príslušného obdobia.</t>
  </si>
  <si>
    <t>Vypracoval:</t>
  </si>
  <si>
    <t>Telefón:</t>
  </si>
  <si>
    <t>Dňa:</t>
  </si>
  <si>
    <t>pečiatka a podpis štatutárneho zástupcu TK</t>
  </si>
  <si>
    <t>za STZ schválil</t>
  </si>
  <si>
    <t>Vyúčtovanie finančných prostriedkov na prípravu hráča 
zaradeného do systému starostlivosti o talentovanú mládež za rok 2008.</t>
  </si>
  <si>
    <t>Hráč:</t>
  </si>
  <si>
    <t>Dátum narodenia:</t>
  </si>
  <si>
    <t>Číslo zmluvy:</t>
  </si>
  <si>
    <t>K termínu:</t>
  </si>
  <si>
    <t>Spolu:</t>
  </si>
  <si>
    <t>Náklady súvisiace s činnosťou reprezentanta spolu :</t>
  </si>
  <si>
    <t>Z toho :</t>
  </si>
  <si>
    <t>Prenájmy tréningových priestorov</t>
  </si>
  <si>
    <t>Nákup tenisového materiálu</t>
  </si>
  <si>
    <t>Kondičná príprava a regenerácia hráča</t>
  </si>
  <si>
    <t>Sústredenia, výcvikové tábory, testovacie zrazy</t>
  </si>
  <si>
    <t>Iné náklady</t>
  </si>
  <si>
    <r>
      <t xml:space="preserve">Prílohu vyúčtovania tvoria </t>
    </r>
    <r>
      <rPr>
        <b/>
        <u/>
        <sz val="10"/>
        <rFont val="Arial CE"/>
        <charset val="238"/>
      </rPr>
      <t>originály dokladov</t>
    </r>
    <r>
      <rPr>
        <sz val="10"/>
        <rFont val="Arial CE"/>
        <family val="2"/>
        <charset val="238"/>
      </rPr>
      <t xml:space="preserve"> potvrdzujúce úhradu jednotlivých položiek a účel ich  úhrady, t.j. výdavkové pokl.doklady, príjmové pokl. doklady + faktúra, faktúry, bank.výpisy a pod. </t>
    </r>
    <r>
      <rPr>
        <b/>
        <u/>
        <sz val="10"/>
        <rFont val="Arial CE"/>
        <charset val="238"/>
      </rPr>
      <t>za obdobie od 1.1.2008</t>
    </r>
    <r>
      <rPr>
        <sz val="10"/>
        <rFont val="Arial CE"/>
        <family val="2"/>
        <charset val="238"/>
      </rPr>
      <t xml:space="preserve"> až do dňa vyúčtovania dokladov. </t>
    </r>
  </si>
  <si>
    <r>
      <t xml:space="preserve">Doklady ktoré </t>
    </r>
    <r>
      <rPr>
        <b/>
        <u/>
        <sz val="10"/>
        <rFont val="Arial CE"/>
        <charset val="238"/>
      </rPr>
      <t>nemôžu</t>
    </r>
    <r>
      <rPr>
        <sz val="10"/>
        <rFont val="Arial CE"/>
        <family val="2"/>
        <charset val="238"/>
      </rPr>
      <t xml:space="preserve"> byť </t>
    </r>
    <r>
      <rPr>
        <sz val="10"/>
        <rFont val="Arial CE"/>
        <charset val="238"/>
      </rPr>
      <t>uznané a preplatené</t>
    </r>
    <r>
      <rPr>
        <sz val="10"/>
        <rFont val="Arial CE"/>
        <family val="2"/>
        <charset val="238"/>
      </rPr>
      <t xml:space="preserve">: </t>
    </r>
    <r>
      <rPr>
        <b/>
        <sz val="10"/>
        <rFont val="Arial CE"/>
        <charset val="238"/>
      </rPr>
      <t>fotokópie dokladov, internetové bankové výpisy, letenky a pod.</t>
    </r>
  </si>
  <si>
    <t>Finančné prostriedky žiadam (váš výber označte krížikom) :</t>
  </si>
  <si>
    <t xml:space="preserve">a) zaslať prevodom na bankový účet číslo: </t>
  </si>
  <si>
    <t>b) vyplatiť v hotovosti v pokladni STZ</t>
  </si>
  <si>
    <t>Podpis zákonného zástupcu hráča.</t>
  </si>
  <si>
    <t>Za STZ schválil.</t>
  </si>
  <si>
    <r>
      <t xml:space="preserve">Podpísaný formulár zašlite po ukončení každého termínu </t>
    </r>
    <r>
      <rPr>
        <b/>
        <sz val="10"/>
        <rFont val="Arial CE"/>
        <charset val="238"/>
      </rPr>
      <t>najneskôr do 30 dní</t>
    </r>
    <r>
      <rPr>
        <sz val="10"/>
        <rFont val="Arial CE"/>
        <family val="2"/>
        <charset val="238"/>
      </rPr>
      <t xml:space="preserve"> od jeho ukončenia na adresu Slovenský tenisový zväz, Príkopova 6, 831 03 Bratislava, Mgr. Miriam Ďuricová.</t>
    </r>
  </si>
  <si>
    <t xml:space="preserve">IČO: </t>
  </si>
  <si>
    <t xml:space="preserve">Vyúčtovanie finančných prostriedkov na organizáciu podujatia </t>
  </si>
  <si>
    <t>Podujatie:</t>
  </si>
  <si>
    <t>Veková kategória:</t>
  </si>
  <si>
    <t>Termín konania:</t>
  </si>
  <si>
    <t>Celková výška príspevku od STZ:</t>
  </si>
  <si>
    <t>Náklady súvisiace s organizáciou podujatia :</t>
  </si>
  <si>
    <t>počet jedn.</t>
  </si>
  <si>
    <t>sadzba/jedn.</t>
  </si>
  <si>
    <t>-</t>
  </si>
  <si>
    <t>ubytovanie</t>
  </si>
  <si>
    <t>x</t>
  </si>
  <si>
    <t>stravovanie</t>
  </si>
  <si>
    <t>odmeny - organizační pracovníci (brutto)</t>
  </si>
  <si>
    <t>odmeny - rozhodcovia (brutto)</t>
  </si>
  <si>
    <t>Iné náklady (rozpísať):</t>
  </si>
  <si>
    <t>prenájom areálu (počet hodín x jedn.cena)*</t>
  </si>
  <si>
    <t>Poskytnutá záloha od STZ :</t>
  </si>
  <si>
    <t>Doplatok  pre tenisový klub :</t>
  </si>
  <si>
    <t xml:space="preserve"> * Položka tvorí doplnenie do celkovej výšky finančného príspevku od STZ.</t>
  </si>
  <si>
    <t>Prílohu vyúčtovania tvoria kópie dokladov potvrdzujúce úhradu jednotlivých položiek a účel ich úhrady (okrem položky *), t.j. výdavkové pokl.doklady, bloky z reg.pokladne, faktúry, bank.výpisy, hromadné vyúčtovania DoVP, cestovného a stravného, a pod. za obdobie od 1.1. daného roka až do dňa vyúčtovania dokladov, súvisiace s organizáciou podujatia. Prílohu faktúr týkajúcich sa ubytovania tvorí zoznam ubytovaných. Originály dokladov zostávajú v evidencii TK.
Podpísaný formulár zašlite spolu s kópiu dokladov a pavúkmi z podujatia na adresu STZ do 14 dní po skončení podujatia.</t>
  </si>
  <si>
    <t>podpis zástupcu TK</t>
  </si>
  <si>
    <r>
      <t>SLOVENSKÝ TENISOVÝ ZV</t>
    </r>
    <r>
      <rPr>
        <b/>
        <sz val="10"/>
        <rFont val="Arial"/>
        <family val="2"/>
        <charset val="238"/>
      </rPr>
      <t>Ä</t>
    </r>
    <r>
      <rPr>
        <b/>
        <sz val="10"/>
        <rFont val="Arial CE"/>
        <charset val="238"/>
      </rPr>
      <t>Z, Príkopova 6, 831 03 Bratislava</t>
    </r>
  </si>
  <si>
    <t>z toho :</t>
  </si>
  <si>
    <t>Podpísaný formulár zašlite po ukončení kalendárneho štvťroka najneskôr do 30 dní od jeho ukončenia na adresu:
Slovenský tenisový zväz, Príkopova 6, 831 03 Bratislava, Mgr. Miriam Ďuricová.</t>
  </si>
  <si>
    <t>Vyúčtovanie finančných prostriedkov na činnosť SVT za</t>
  </si>
  <si>
    <t>SVT (Stredisko vrcholového tenisu )</t>
  </si>
  <si>
    <t>1/a</t>
  </si>
  <si>
    <t>1/b</t>
  </si>
  <si>
    <t>mzda vedúceho trénera SVT (vrátane odvodov do fondov)</t>
  </si>
  <si>
    <t>ročná odmena vedúceho trénera SVT</t>
  </si>
  <si>
    <t>Priama dotácia na činnosť SVT</t>
  </si>
  <si>
    <t>odmena pomocného trénera SVT</t>
  </si>
  <si>
    <t>kondičná príprava a regenerácia členov SVT</t>
  </si>
  <si>
    <t>náklady trénera na účasť na MSR a medz.turn.v SR</t>
  </si>
  <si>
    <t>Nepriama dotácia na činnosť SVT</t>
  </si>
  <si>
    <t>4</t>
  </si>
  <si>
    <t>4/a</t>
  </si>
  <si>
    <t>4/b</t>
  </si>
  <si>
    <t>4/c</t>
  </si>
  <si>
    <t>4/d</t>
  </si>
  <si>
    <t>nákup tenisového materiálu pre SVT</t>
  </si>
  <si>
    <t>Slovenský zväz moderného päťboja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</si>
</sst>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Sk&quot;"/>
    <numFmt numFmtId="165" formatCode="#,##0.00\ [$€-1]"/>
    <numFmt numFmtId="166" formatCode="0.0"/>
    <numFmt numFmtId="167" formatCode="#,##0.00000000\ [$€-1]"/>
    <numFmt numFmtId="168" formatCode="#,##0.0000000000\ [$€-1]"/>
  </numFmts>
  <fonts count="24" x14ac:knownFonts="1">
    <font>
      <sz val="10"/>
      <name val="Arial"/>
      <charset val="238"/>
    </font>
    <font>
      <sz val="8"/>
      <name val="Arial"/>
      <family val="2"/>
      <charset val="238"/>
    </font>
    <font>
      <b/>
      <sz val="14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8"/>
      <name val="Arial Narrow"/>
      <family val="2"/>
      <charset val="238"/>
    </font>
    <font>
      <b/>
      <u/>
      <sz val="14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9"/>
      <name val="Arial Narrow"/>
      <family val="2"/>
      <charset val="238"/>
    </font>
    <font>
      <b/>
      <sz val="12"/>
      <name val="Arial CE"/>
      <charset val="238"/>
    </font>
    <font>
      <b/>
      <i/>
      <u/>
      <sz val="12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8"/>
      <name val="Arial CE"/>
      <charset val="238"/>
    </font>
    <font>
      <b/>
      <u/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9" fontId="3" fillId="0" borderId="3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right"/>
    </xf>
    <xf numFmtId="164" fontId="3" fillId="0" borderId="5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4" fontId="4" fillId="0" borderId="6" xfId="0" applyNumberFormat="1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left"/>
    </xf>
    <xf numFmtId="49" fontId="9" fillId="0" borderId="7" xfId="0" applyNumberFormat="1" applyFont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right"/>
    </xf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4" fontId="3" fillId="0" borderId="16" xfId="0" applyNumberFormat="1" applyFont="1" applyBorder="1" applyProtection="1">
      <protection locked="0"/>
    </xf>
    <xf numFmtId="0" fontId="3" fillId="0" borderId="16" xfId="0" applyFont="1" applyBorder="1"/>
    <xf numFmtId="49" fontId="3" fillId="0" borderId="16" xfId="0" applyNumberFormat="1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protection locked="0"/>
    </xf>
    <xf numFmtId="0" fontId="3" fillId="0" borderId="16" xfId="0" applyFont="1" applyBorder="1" applyAlignment="1" applyProtection="1">
      <alignment horizontal="left"/>
      <protection locked="0"/>
    </xf>
    <xf numFmtId="14" fontId="3" fillId="0" borderId="17" xfId="0" applyNumberFormat="1" applyFont="1" applyBorder="1" applyProtection="1">
      <protection locked="0"/>
    </xf>
    <xf numFmtId="0" fontId="3" fillId="0" borderId="17" xfId="0" applyFont="1" applyBorder="1"/>
    <xf numFmtId="49" fontId="3" fillId="0" borderId="17" xfId="0" applyNumberFormat="1" applyFont="1" applyBorder="1" applyAlignment="1" applyProtection="1">
      <alignment horizontal="center"/>
      <protection locked="0"/>
    </xf>
    <xf numFmtId="0" fontId="3" fillId="0" borderId="17" xfId="0" applyFont="1" applyBorder="1" applyAlignment="1" applyProtection="1"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18" xfId="0" applyFont="1" applyBorder="1"/>
    <xf numFmtId="0" fontId="4" fillId="0" borderId="19" xfId="0" applyFont="1" applyBorder="1" applyAlignment="1">
      <alignment horizontal="center"/>
    </xf>
    <xf numFmtId="14" fontId="3" fillId="0" borderId="20" xfId="0" applyNumberFormat="1" applyFont="1" applyBorder="1" applyProtection="1">
      <protection locked="0"/>
    </xf>
    <xf numFmtId="0" fontId="3" fillId="0" borderId="21" xfId="0" applyFont="1" applyBorder="1"/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protection locked="0"/>
    </xf>
    <xf numFmtId="0" fontId="3" fillId="0" borderId="20" xfId="0" applyFont="1" applyBorder="1" applyAlignment="1" applyProtection="1">
      <alignment horizontal="left"/>
      <protection locked="0"/>
    </xf>
    <xf numFmtId="0" fontId="4" fillId="0" borderId="22" xfId="0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3" fillId="0" borderId="6" xfId="0" applyFont="1" applyBorder="1" applyAlignment="1" applyProtection="1">
      <alignment vertical="top"/>
      <protection locked="0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49" fontId="3" fillId="0" borderId="0" xfId="0" applyNumberFormat="1" applyFont="1" applyAlignment="1">
      <alignment horizontal="left"/>
    </xf>
    <xf numFmtId="165" fontId="4" fillId="0" borderId="23" xfId="0" applyNumberFormat="1" applyFont="1" applyBorder="1" applyAlignment="1">
      <alignment horizontal="center"/>
    </xf>
    <xf numFmtId="0" fontId="13" fillId="0" borderId="0" xfId="0" applyFont="1" applyAlignment="1"/>
    <xf numFmtId="14" fontId="16" fillId="0" borderId="26" xfId="0" applyNumberFormat="1" applyFont="1" applyBorder="1" applyAlignment="1">
      <alignment horizontal="center" vertical="center"/>
    </xf>
    <xf numFmtId="165" fontId="13" fillId="0" borderId="26" xfId="0" applyNumberFormat="1" applyFont="1" applyBorder="1" applyAlignment="1">
      <alignment vertical="center"/>
    </xf>
    <xf numFmtId="165" fontId="16" fillId="0" borderId="26" xfId="0" applyNumberFormat="1" applyFont="1" applyBorder="1" applyAlignment="1" applyProtection="1">
      <alignment vertical="center"/>
      <protection locked="0"/>
    </xf>
    <xf numFmtId="0" fontId="16" fillId="0" borderId="0" xfId="0" applyFont="1" applyAlignment="1">
      <alignment horizontal="right"/>
    </xf>
    <xf numFmtId="0" fontId="16" fillId="0" borderId="0" xfId="0" applyFont="1"/>
    <xf numFmtId="0" fontId="11" fillId="0" borderId="26" xfId="0" applyFont="1" applyFill="1" applyBorder="1" applyAlignment="1" applyProtection="1">
      <alignment horizontal="left" vertical="center" wrapText="1"/>
      <protection locked="0"/>
    </xf>
    <xf numFmtId="165" fontId="13" fillId="3" borderId="26" xfId="0" applyNumberFormat="1" applyFont="1" applyFill="1" applyBorder="1" applyAlignment="1">
      <alignment vertical="center"/>
    </xf>
    <xf numFmtId="165" fontId="16" fillId="3" borderId="26" xfId="0" applyNumberFormat="1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4" fontId="19" fillId="0" borderId="26" xfId="0" applyNumberFormat="1" applyFont="1" applyBorder="1" applyAlignment="1">
      <alignment horizontal="center" vertical="center"/>
    </xf>
    <xf numFmtId="4" fontId="13" fillId="2" borderId="26" xfId="0" applyNumberFormat="1" applyFont="1" applyFill="1" applyBorder="1" applyAlignment="1">
      <alignment horizontal="center" vertical="center"/>
    </xf>
    <xf numFmtId="0" fontId="13" fillId="0" borderId="0" xfId="0" applyFont="1"/>
    <xf numFmtId="4" fontId="16" fillId="0" borderId="27" xfId="0" applyNumberFormat="1" applyFont="1" applyBorder="1" applyAlignment="1">
      <alignment horizontal="center" vertical="center"/>
    </xf>
    <xf numFmtId="4" fontId="0" fillId="0" borderId="26" xfId="0" applyNumberFormat="1" applyBorder="1" applyAlignment="1">
      <alignment horizontal="center" vertical="center"/>
    </xf>
    <xf numFmtId="165" fontId="13" fillId="2" borderId="26" xfId="0" applyNumberFormat="1" applyFont="1" applyFill="1" applyBorder="1" applyAlignment="1">
      <alignment horizontal="right" vertical="center"/>
    </xf>
    <xf numFmtId="4" fontId="16" fillId="0" borderId="26" xfId="0" applyNumberFormat="1" applyFont="1" applyBorder="1" applyAlignment="1">
      <alignment horizontal="center" vertical="center"/>
    </xf>
    <xf numFmtId="165" fontId="0" fillId="0" borderId="26" xfId="0" applyNumberFormat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165" fontId="0" fillId="2" borderId="26" xfId="0" applyNumberFormat="1" applyFill="1" applyBorder="1" applyAlignment="1" applyProtection="1">
      <alignment horizontal="right" vertical="center"/>
      <protection locked="0"/>
    </xf>
    <xf numFmtId="165" fontId="13" fillId="2" borderId="26" xfId="0" applyNumberFormat="1" applyFont="1" applyFill="1" applyBorder="1" applyAlignment="1" applyProtection="1">
      <alignment horizontal="right" vertical="center"/>
      <protection locked="0"/>
    </xf>
    <xf numFmtId="165" fontId="0" fillId="0" borderId="26" xfId="0" applyNumberFormat="1" applyBorder="1" applyAlignment="1" applyProtection="1">
      <alignment vertical="center"/>
      <protection locked="0"/>
    </xf>
    <xf numFmtId="3" fontId="16" fillId="0" borderId="26" xfId="0" applyNumberFormat="1" applyFont="1" applyBorder="1" applyAlignment="1" applyProtection="1">
      <alignment horizontal="center" vertical="center"/>
      <protection locked="0"/>
    </xf>
    <xf numFmtId="3" fontId="0" fillId="0" borderId="26" xfId="0" applyNumberFormat="1" applyBorder="1" applyAlignment="1" applyProtection="1">
      <alignment horizontal="center" vertical="center"/>
      <protection locked="0"/>
    </xf>
    <xf numFmtId="49" fontId="4" fillId="3" borderId="28" xfId="0" applyNumberFormat="1" applyFont="1" applyFill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165" fontId="3" fillId="0" borderId="29" xfId="0" applyNumberFormat="1" applyFont="1" applyBorder="1" applyAlignment="1" applyProtection="1">
      <alignment vertical="center"/>
      <protection locked="0"/>
    </xf>
    <xf numFmtId="49" fontId="4" fillId="3" borderId="30" xfId="0" applyNumberFormat="1" applyFont="1" applyFill="1" applyBorder="1" applyAlignment="1">
      <alignment horizontal="center" vertical="center"/>
    </xf>
    <xf numFmtId="165" fontId="4" fillId="3" borderId="31" xfId="0" applyNumberFormat="1" applyFont="1" applyFill="1" applyBorder="1" applyAlignment="1">
      <alignment vertical="center"/>
    </xf>
    <xf numFmtId="165" fontId="3" fillId="0" borderId="32" xfId="0" applyNumberFormat="1" applyFont="1" applyBorder="1" applyAlignment="1" applyProtection="1">
      <alignment vertical="center"/>
      <protection locked="0"/>
    </xf>
    <xf numFmtId="165" fontId="4" fillId="3" borderId="33" xfId="0" applyNumberFormat="1" applyFont="1" applyFill="1" applyBorder="1" applyAlignment="1">
      <alignment vertical="center"/>
    </xf>
    <xf numFmtId="165" fontId="3" fillId="0" borderId="34" xfId="0" applyNumberFormat="1" applyFont="1" applyBorder="1" applyAlignment="1">
      <alignment vertical="center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165" fontId="4" fillId="3" borderId="37" xfId="0" applyNumberFormat="1" applyFont="1" applyFill="1" applyBorder="1" applyAlignment="1">
      <alignment vertical="center"/>
    </xf>
    <xf numFmtId="165" fontId="3" fillId="0" borderId="0" xfId="0" applyNumberFormat="1" applyFont="1"/>
    <xf numFmtId="167" fontId="3" fillId="0" borderId="0" xfId="0" applyNumberFormat="1" applyFont="1"/>
    <xf numFmtId="168" fontId="3" fillId="0" borderId="0" xfId="0" applyNumberFormat="1" applyFont="1"/>
    <xf numFmtId="164" fontId="3" fillId="0" borderId="0" xfId="0" applyNumberFormat="1" applyFont="1"/>
    <xf numFmtId="165" fontId="4" fillId="0" borderId="38" xfId="0" applyNumberFormat="1" applyFont="1" applyBorder="1" applyAlignment="1">
      <alignment horizontal="right" vertical="center"/>
    </xf>
    <xf numFmtId="0" fontId="3" fillId="0" borderId="39" xfId="0" applyFont="1" applyBorder="1" applyAlignment="1" applyProtection="1">
      <alignment horizontal="right"/>
      <protection locked="0"/>
    </xf>
    <xf numFmtId="0" fontId="3" fillId="0" borderId="38" xfId="0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right"/>
      <protection locked="0"/>
    </xf>
    <xf numFmtId="49" fontId="4" fillId="0" borderId="28" xfId="0" applyNumberFormat="1" applyFont="1" applyBorder="1" applyAlignment="1">
      <alignment horizontal="center" vertical="center"/>
    </xf>
    <xf numFmtId="14" fontId="9" fillId="0" borderId="7" xfId="0" applyNumberFormat="1" applyFont="1" applyBorder="1" applyAlignment="1" applyProtection="1">
      <alignment horizontal="center"/>
      <protection locked="0"/>
    </xf>
    <xf numFmtId="14" fontId="3" fillId="0" borderId="16" xfId="0" applyNumberFormat="1" applyFont="1" applyBorder="1" applyAlignment="1" applyProtection="1">
      <alignment horizontal="left"/>
      <protection locked="0"/>
    </xf>
    <xf numFmtId="0" fontId="4" fillId="0" borderId="44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left" vertical="center"/>
    </xf>
    <xf numFmtId="0" fontId="4" fillId="3" borderId="51" xfId="0" applyFont="1" applyFill="1" applyBorder="1" applyAlignment="1">
      <alignment horizontal="left" vertical="center"/>
    </xf>
    <xf numFmtId="49" fontId="3" fillId="0" borderId="9" xfId="0" applyNumberFormat="1" applyFont="1" applyBorder="1" applyAlignment="1">
      <alignment horizontal="center" vertical="top"/>
    </xf>
    <xf numFmtId="0" fontId="4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right" vertical="top"/>
    </xf>
    <xf numFmtId="49" fontId="3" fillId="0" borderId="0" xfId="0" applyNumberFormat="1" applyFont="1" applyAlignment="1">
      <alignment horizontal="center" vertical="top"/>
    </xf>
    <xf numFmtId="0" fontId="9" fillId="0" borderId="0" xfId="0" applyFont="1" applyAlignment="1">
      <alignment horizontal="left" vertical="top"/>
    </xf>
    <xf numFmtId="0" fontId="8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29" xfId="0" applyFont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vertical="center" wrapText="1"/>
    </xf>
    <xf numFmtId="49" fontId="3" fillId="0" borderId="40" xfId="0" applyNumberFormat="1" applyFont="1" applyBorder="1" applyAlignment="1">
      <alignment horizontal="center"/>
    </xf>
    <xf numFmtId="0" fontId="4" fillId="3" borderId="31" xfId="0" applyFont="1" applyFill="1" applyBorder="1" applyAlignment="1">
      <alignment horizontal="left" vertical="center"/>
    </xf>
    <xf numFmtId="49" fontId="3" fillId="0" borderId="0" xfId="0" applyNumberFormat="1" applyFont="1" applyAlignment="1">
      <alignment horizontal="center"/>
    </xf>
    <xf numFmtId="0" fontId="3" fillId="0" borderId="8" xfId="0" applyFont="1" applyBorder="1" applyAlignment="1" applyProtection="1">
      <alignment horizontal="left"/>
      <protection locked="0"/>
    </xf>
    <xf numFmtId="0" fontId="3" fillId="0" borderId="3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42" xfId="0" applyFont="1" applyBorder="1" applyAlignment="1">
      <alignment horizontal="left" vertical="center"/>
    </xf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8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4" fontId="16" fillId="0" borderId="26" xfId="0" applyNumberFormat="1" applyFont="1" applyBorder="1" applyAlignment="1">
      <alignment horizontal="right" vertical="center"/>
    </xf>
    <xf numFmtId="4" fontId="13" fillId="0" borderId="26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left"/>
      <protection locked="0"/>
    </xf>
    <xf numFmtId="4" fontId="13" fillId="0" borderId="54" xfId="0" applyNumberFormat="1" applyFont="1" applyBorder="1" applyAlignment="1">
      <alignment horizontal="left" vertical="center"/>
    </xf>
    <xf numFmtId="4" fontId="13" fillId="0" borderId="55" xfId="0" applyNumberFormat="1" applyFont="1" applyBorder="1" applyAlignment="1">
      <alignment horizontal="left" vertical="center"/>
    </xf>
    <xf numFmtId="0" fontId="0" fillId="0" borderId="26" xfId="0" applyBorder="1" applyAlignment="1">
      <alignment horizontal="left"/>
    </xf>
    <xf numFmtId="4" fontId="16" fillId="0" borderId="54" xfId="0" applyNumberFormat="1" applyFont="1" applyBorder="1" applyAlignment="1" applyProtection="1">
      <alignment vertical="center"/>
      <protection locked="0"/>
    </xf>
    <xf numFmtId="4" fontId="16" fillId="0" borderId="55" xfId="0" applyNumberFormat="1" applyFont="1" applyBorder="1" applyAlignment="1" applyProtection="1">
      <alignment vertical="center"/>
      <protection locked="0"/>
    </xf>
    <xf numFmtId="4" fontId="13" fillId="0" borderId="26" xfId="0" applyNumberFormat="1" applyFont="1" applyBorder="1" applyAlignment="1">
      <alignment horizontal="left" vertical="center"/>
    </xf>
    <xf numFmtId="4" fontId="22" fillId="0" borderId="26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/>
    </xf>
    <xf numFmtId="0" fontId="19" fillId="0" borderId="6" xfId="0" applyFont="1" applyBorder="1" applyAlignment="1" applyProtection="1">
      <alignment horizontal="left"/>
      <protection locked="0"/>
    </xf>
    <xf numFmtId="0" fontId="0" fillId="0" borderId="9" xfId="0" applyBorder="1" applyAlignment="1">
      <alignment horizontal="center"/>
    </xf>
    <xf numFmtId="165" fontId="21" fillId="0" borderId="7" xfId="0" applyNumberFormat="1" applyFont="1" applyBorder="1" applyAlignment="1" applyProtection="1">
      <alignment horizontal="left"/>
      <protection locked="0"/>
    </xf>
    <xf numFmtId="0" fontId="21" fillId="0" borderId="7" xfId="0" applyFont="1" applyBorder="1" applyAlignment="1" applyProtection="1">
      <alignment horizontal="left"/>
      <protection locked="0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left"/>
    </xf>
    <xf numFmtId="0" fontId="19" fillId="0" borderId="7" xfId="0" applyFont="1" applyBorder="1" applyAlignment="1" applyProtection="1">
      <alignment horizontal="left"/>
      <protection locked="0"/>
    </xf>
    <xf numFmtId="0" fontId="20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21" fillId="0" borderId="6" xfId="0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14" xfId="0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54" xfId="0" applyFont="1" applyBorder="1" applyAlignment="1">
      <alignment horizontal="right" vertical="center"/>
    </xf>
    <xf numFmtId="0" fontId="13" fillId="0" borderId="55" xfId="0" applyFont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1" fillId="0" borderId="6" xfId="0" applyFont="1" applyBorder="1" applyAlignment="1" applyProtection="1">
      <alignment horizontal="left"/>
      <protection locked="0"/>
    </xf>
    <xf numFmtId="0" fontId="16" fillId="0" borderId="27" xfId="0" applyFont="1" applyBorder="1" applyAlignment="1">
      <alignment horizontal="left" vertical="center"/>
    </xf>
    <xf numFmtId="0" fontId="16" fillId="0" borderId="54" xfId="0" applyFont="1" applyBorder="1" applyAlignment="1">
      <alignment horizontal="left" vertical="center"/>
    </xf>
    <xf numFmtId="0" fontId="16" fillId="0" borderId="55" xfId="0" applyFont="1" applyBorder="1" applyAlignment="1">
      <alignment horizontal="left" vertical="center"/>
    </xf>
    <xf numFmtId="0" fontId="12" fillId="0" borderId="0" xfId="0" applyFont="1" applyAlignment="1">
      <alignment horizontal="center" vertical="top" wrapText="1"/>
    </xf>
    <xf numFmtId="0" fontId="11" fillId="0" borderId="6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5" fillId="0" borderId="44" xfId="0" applyFont="1" applyBorder="1" applyAlignment="1">
      <alignment horizontal="left" vertical="center"/>
    </xf>
    <xf numFmtId="0" fontId="15" fillId="0" borderId="40" xfId="0" applyFont="1" applyBorder="1" applyAlignment="1">
      <alignment horizontal="left" vertical="center"/>
    </xf>
    <xf numFmtId="0" fontId="15" fillId="0" borderId="57" xfId="0" applyFont="1" applyBorder="1" applyAlignment="1">
      <alignment horizontal="left" vertical="center"/>
    </xf>
    <xf numFmtId="0" fontId="15" fillId="0" borderId="58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/>
    </xf>
    <xf numFmtId="0" fontId="15" fillId="0" borderId="26" xfId="0" applyFont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7" fillId="0" borderId="55" xfId="0" applyFont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16" fillId="0" borderId="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/>
    </xf>
    <xf numFmtId="0" fontId="16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46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>
      <alignment horizontal="left" vertical="center" wrapText="1"/>
    </xf>
    <xf numFmtId="0" fontId="16" fillId="0" borderId="56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7" xfId="0" applyFont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49" fontId="3" fillId="0" borderId="40" xfId="0" applyNumberFormat="1" applyFont="1" applyBorder="1" applyAlignment="1">
      <alignment horizontal="left"/>
    </xf>
    <xf numFmtId="0" fontId="3" fillId="0" borderId="7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3" xfId="0" applyFont="1" applyBorder="1" applyAlignment="1">
      <alignment horizontal="center" vertical="center" wrapText="1"/>
    </xf>
    <xf numFmtId="0" fontId="3" fillId="0" borderId="84" xfId="0" applyFont="1" applyBorder="1" applyAlignment="1">
      <alignment horizontal="center" vertical="center" wrapText="1"/>
    </xf>
    <xf numFmtId="0" fontId="3" fillId="0" borderId="7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2" fontId="3" fillId="0" borderId="6" xfId="0" applyNumberFormat="1" applyFont="1" applyBorder="1" applyAlignment="1">
      <alignment horizontal="left"/>
    </xf>
    <xf numFmtId="0" fontId="9" fillId="0" borderId="6" xfId="0" applyFont="1" applyBorder="1" applyAlignment="1" applyProtection="1">
      <alignment horizontal="left"/>
      <protection locked="0"/>
    </xf>
    <xf numFmtId="2" fontId="3" fillId="0" borderId="7" xfId="0" applyNumberFormat="1" applyFont="1" applyBorder="1" applyAlignment="1">
      <alignment horizontal="left"/>
    </xf>
    <xf numFmtId="0" fontId="9" fillId="0" borderId="7" xfId="0" applyFont="1" applyBorder="1" applyAlignment="1" applyProtection="1">
      <alignment horizontal="left"/>
      <protection locked="0"/>
    </xf>
    <xf numFmtId="2" fontId="3" fillId="0" borderId="8" xfId="0" applyNumberFormat="1" applyFont="1" applyBorder="1" applyAlignment="1">
      <alignment horizontal="center"/>
    </xf>
    <xf numFmtId="14" fontId="9" fillId="0" borderId="7" xfId="0" applyNumberFormat="1" applyFont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3" fillId="0" borderId="75" xfId="0" applyFont="1" applyBorder="1" applyAlignment="1">
      <alignment horizontal="center" vertical="center" wrapText="1"/>
    </xf>
    <xf numFmtId="0" fontId="3" fillId="2" borderId="76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58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right"/>
    </xf>
    <xf numFmtId="0" fontId="5" fillId="0" borderId="81" xfId="0" applyFont="1" applyBorder="1" applyAlignment="1">
      <alignment horizontal="right"/>
    </xf>
    <xf numFmtId="0" fontId="5" fillId="0" borderId="8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2" borderId="25" xfId="0" applyFont="1" applyFill="1" applyBorder="1" applyAlignment="1">
      <alignment horizontal="center"/>
    </xf>
    <xf numFmtId="0" fontId="5" fillId="2" borderId="82" xfId="0" applyFont="1" applyFill="1" applyBorder="1" applyAlignment="1">
      <alignment horizontal="center"/>
    </xf>
    <xf numFmtId="165" fontId="3" fillId="0" borderId="60" xfId="0" applyNumberFormat="1" applyFont="1" applyBorder="1" applyAlignment="1" applyProtection="1">
      <alignment horizontal="center" vertical="center"/>
      <protection locked="0"/>
    </xf>
    <xf numFmtId="165" fontId="3" fillId="0" borderId="61" xfId="0" applyNumberFormat="1" applyFont="1" applyBorder="1" applyAlignment="1" applyProtection="1">
      <alignment horizontal="center" vertical="center"/>
      <protection locked="0"/>
    </xf>
    <xf numFmtId="165" fontId="3" fillId="0" borderId="62" xfId="0" applyNumberFormat="1" applyFont="1" applyBorder="1" applyAlignment="1" applyProtection="1">
      <alignment horizontal="center" vertical="center"/>
      <protection locked="0"/>
    </xf>
    <xf numFmtId="165" fontId="4" fillId="0" borderId="16" xfId="0" applyNumberFormat="1" applyFont="1" applyBorder="1" applyAlignment="1">
      <alignment horizontal="center" vertical="center"/>
    </xf>
    <xf numFmtId="165" fontId="4" fillId="0" borderId="17" xfId="0" applyNumberFormat="1" applyFont="1" applyBorder="1" applyAlignment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68" xfId="0" applyFont="1" applyFill="1" applyBorder="1" applyAlignment="1" applyProtection="1">
      <alignment horizontal="center" vertical="center"/>
      <protection locked="0"/>
    </xf>
    <xf numFmtId="0" fontId="3" fillId="2" borderId="56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4" fillId="0" borderId="41" xfId="0" applyFont="1" applyBorder="1" applyAlignment="1" applyProtection="1">
      <alignment horizontal="left"/>
      <protection locked="0"/>
    </xf>
    <xf numFmtId="0" fontId="4" fillId="0" borderId="42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165" fontId="3" fillId="0" borderId="56" xfId="0" applyNumberFormat="1" applyFont="1" applyBorder="1" applyAlignment="1" applyProtection="1">
      <alignment horizontal="center" vertical="center"/>
      <protection locked="0"/>
    </xf>
    <xf numFmtId="165" fontId="3" fillId="0" borderId="14" xfId="0" applyNumberFormat="1" applyFont="1" applyBorder="1" applyAlignment="1" applyProtection="1">
      <alignment horizontal="center" vertical="center"/>
      <protection locked="0"/>
    </xf>
    <xf numFmtId="165" fontId="3" fillId="0" borderId="58" xfId="0" applyNumberFormat="1" applyFont="1" applyBorder="1" applyAlignment="1" applyProtection="1">
      <alignment horizontal="center" vertical="center"/>
      <protection locked="0"/>
    </xf>
    <xf numFmtId="165" fontId="3" fillId="0" borderId="59" xfId="0" applyNumberFormat="1" applyFont="1" applyBorder="1" applyAlignment="1" applyProtection="1">
      <alignment horizontal="center" vertical="center"/>
      <protection locked="0"/>
    </xf>
    <xf numFmtId="164" fontId="3" fillId="0" borderId="61" xfId="0" applyNumberFormat="1" applyFont="1" applyBorder="1" applyAlignment="1">
      <alignment horizontal="center" vertical="center"/>
    </xf>
    <xf numFmtId="164" fontId="3" fillId="0" borderId="75" xfId="0" applyNumberFormat="1" applyFont="1" applyBorder="1" applyAlignment="1">
      <alignment horizontal="center" vertical="center"/>
    </xf>
    <xf numFmtId="0" fontId="4" fillId="0" borderId="73" xfId="0" applyFont="1" applyBorder="1" applyAlignment="1" applyProtection="1">
      <alignment horizontal="left"/>
      <protection locked="0"/>
    </xf>
    <xf numFmtId="0" fontId="4" fillId="0" borderId="74" xfId="0" applyFont="1" applyBorder="1" applyAlignment="1" applyProtection="1">
      <alignment horizontal="left"/>
      <protection locked="0"/>
    </xf>
    <xf numFmtId="0" fontId="4" fillId="0" borderId="67" xfId="0" applyFont="1" applyBorder="1" applyAlignment="1" applyProtection="1">
      <alignment horizontal="left" wrapText="1"/>
      <protection locked="0"/>
    </xf>
    <xf numFmtId="0" fontId="4" fillId="0" borderId="70" xfId="0" applyFont="1" applyBorder="1" applyAlignment="1" applyProtection="1">
      <alignment horizontal="left" wrapText="1"/>
      <protection locked="0"/>
    </xf>
    <xf numFmtId="0" fontId="4" fillId="0" borderId="46" xfId="0" applyFont="1" applyBorder="1" applyAlignment="1" applyProtection="1">
      <alignment horizontal="left" wrapText="1"/>
      <protection locked="0"/>
    </xf>
    <xf numFmtId="0" fontId="4" fillId="0" borderId="71" xfId="0" applyFont="1" applyBorder="1" applyAlignment="1" applyProtection="1">
      <alignment horizontal="left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2" borderId="58" xfId="0" applyFont="1" applyFill="1" applyBorder="1" applyAlignment="1" applyProtection="1">
      <alignment horizontal="center"/>
      <protection locked="0"/>
    </xf>
    <xf numFmtId="0" fontId="3" fillId="2" borderId="66" xfId="0" applyFont="1" applyFill="1" applyBorder="1" applyAlignment="1" applyProtection="1">
      <alignment horizontal="center"/>
      <protection locked="0"/>
    </xf>
    <xf numFmtId="165" fontId="3" fillId="0" borderId="78" xfId="0" applyNumberFormat="1" applyFont="1" applyBorder="1" applyAlignment="1" applyProtection="1">
      <alignment horizontal="center" vertical="center"/>
      <protection locked="0"/>
    </xf>
    <xf numFmtId="165" fontId="3" fillId="0" borderId="79" xfId="0" applyNumberFormat="1" applyFont="1" applyBorder="1" applyAlignment="1" applyProtection="1">
      <alignment horizontal="center" vertical="center"/>
      <protection locked="0"/>
    </xf>
    <xf numFmtId="165" fontId="3" fillId="0" borderId="41" xfId="0" applyNumberFormat="1" applyFont="1" applyBorder="1" applyAlignment="1" applyProtection="1">
      <alignment horizontal="center" vertical="center"/>
      <protection locked="0"/>
    </xf>
    <xf numFmtId="165" fontId="3" fillId="0" borderId="42" xfId="0" applyNumberFormat="1" applyFont="1" applyBorder="1" applyAlignment="1" applyProtection="1">
      <alignment horizontal="center" vertical="center"/>
      <protection locked="0"/>
    </xf>
    <xf numFmtId="165" fontId="3" fillId="0" borderId="67" xfId="0" applyNumberFormat="1" applyFont="1" applyBorder="1" applyAlignment="1" applyProtection="1">
      <alignment horizontal="center" vertical="center"/>
      <protection locked="0"/>
    </xf>
    <xf numFmtId="165" fontId="3" fillId="0" borderId="70" xfId="0" applyNumberFormat="1" applyFont="1" applyBorder="1" applyAlignment="1" applyProtection="1">
      <alignment horizontal="center" vertical="center"/>
      <protection locked="0"/>
    </xf>
    <xf numFmtId="165" fontId="3" fillId="0" borderId="46" xfId="0" applyNumberFormat="1" applyFont="1" applyBorder="1" applyAlignment="1" applyProtection="1">
      <alignment horizontal="center" vertical="center"/>
      <protection locked="0"/>
    </xf>
    <xf numFmtId="165" fontId="3" fillId="0" borderId="71" xfId="0" applyNumberFormat="1" applyFont="1" applyBorder="1" applyAlignment="1" applyProtection="1">
      <alignment horizontal="center" vertical="center"/>
      <protection locked="0"/>
    </xf>
    <xf numFmtId="165" fontId="4" fillId="0" borderId="60" xfId="0" applyNumberFormat="1" applyFont="1" applyBorder="1" applyAlignment="1">
      <alignment horizontal="center" vertical="center"/>
    </xf>
    <xf numFmtId="165" fontId="4" fillId="0" borderId="7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/>
    </xf>
    <xf numFmtId="164" fontId="3" fillId="0" borderId="65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right"/>
    </xf>
    <xf numFmtId="14" fontId="3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protection locked="0"/>
    </xf>
    <xf numFmtId="0" fontId="3" fillId="0" borderId="0" xfId="0" applyFont="1" applyBorder="1" applyAlignment="1">
      <alignment horizontal="right"/>
    </xf>
    <xf numFmtId="0" fontId="3" fillId="0" borderId="63" xfId="0" applyFont="1" applyBorder="1" applyAlignment="1">
      <alignment horizontal="right"/>
    </xf>
    <xf numFmtId="165" fontId="3" fillId="0" borderId="23" xfId="0" applyNumberFormat="1" applyFont="1" applyBorder="1" applyAlignment="1">
      <alignment horizontal="center"/>
    </xf>
    <xf numFmtId="165" fontId="3" fillId="0" borderId="64" xfId="0" applyNumberFormat="1" applyFont="1" applyBorder="1" applyAlignment="1">
      <alignment horizontal="center"/>
    </xf>
    <xf numFmtId="165" fontId="10" fillId="0" borderId="11" xfId="0" applyNumberFormat="1" applyFont="1" applyBorder="1" applyAlignment="1">
      <alignment horizontal="center"/>
    </xf>
    <xf numFmtId="165" fontId="3" fillId="0" borderId="77" xfId="0" applyNumberFormat="1" applyFont="1" applyBorder="1" applyAlignment="1">
      <alignment horizontal="right" vertical="center"/>
    </xf>
    <xf numFmtId="165" fontId="3" fillId="0" borderId="89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66" fontId="3" fillId="0" borderId="5" xfId="0" applyNumberFormat="1" applyFont="1" applyBorder="1" applyAlignment="1" applyProtection="1">
      <alignment horizontal="center" vertical="center"/>
      <protection locked="0"/>
    </xf>
    <xf numFmtId="166" fontId="3" fillId="0" borderId="38" xfId="0" applyNumberFormat="1" applyFont="1" applyBorder="1" applyAlignment="1" applyProtection="1">
      <alignment horizontal="center" vertical="center"/>
      <protection locked="0"/>
    </xf>
    <xf numFmtId="14" fontId="3" fillId="0" borderId="0" xfId="0" applyNumberFormat="1" applyFont="1" applyBorder="1" applyAlignment="1" applyProtection="1">
      <alignment horizontal="center"/>
      <protection locked="0"/>
    </xf>
    <xf numFmtId="0" fontId="0" fillId="0" borderId="0" xfId="0"/>
    <xf numFmtId="0" fontId="0" fillId="0" borderId="6" xfId="0" applyBorder="1"/>
    <xf numFmtId="0" fontId="3" fillId="2" borderId="87" xfId="0" applyFont="1" applyFill="1" applyBorder="1" applyAlignment="1" applyProtection="1">
      <protection locked="0"/>
    </xf>
    <xf numFmtId="0" fontId="3" fillId="2" borderId="88" xfId="0" applyFont="1" applyFill="1" applyBorder="1" applyAlignment="1" applyProtection="1">
      <protection locked="0"/>
    </xf>
    <xf numFmtId="0" fontId="5" fillId="2" borderId="87" xfId="0" applyFont="1" applyFill="1" applyBorder="1" applyAlignment="1" applyProtection="1">
      <protection locked="0"/>
    </xf>
    <xf numFmtId="0" fontId="5" fillId="2" borderId="88" xfId="0" applyFont="1" applyFill="1" applyBorder="1" applyAlignment="1" applyProtection="1">
      <protection locked="0"/>
    </xf>
    <xf numFmtId="0" fontId="3" fillId="2" borderId="91" xfId="0" applyFont="1" applyFill="1" applyBorder="1" applyAlignment="1" applyProtection="1">
      <alignment horizontal="center" vertical="center"/>
      <protection locked="0"/>
    </xf>
    <xf numFmtId="0" fontId="3" fillId="2" borderId="92" xfId="0" applyFont="1" applyFill="1" applyBorder="1" applyAlignment="1" applyProtection="1">
      <alignment horizontal="center" vertical="center"/>
      <protection locked="0"/>
    </xf>
    <xf numFmtId="165" fontId="3" fillId="0" borderId="1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96" xfId="0" applyFont="1" applyBorder="1" applyAlignment="1" applyProtection="1">
      <alignment wrapText="1"/>
      <protection locked="0"/>
    </xf>
    <xf numFmtId="0" fontId="3" fillId="0" borderId="97" xfId="0" applyFont="1" applyBorder="1" applyAlignment="1" applyProtection="1">
      <alignment wrapText="1"/>
      <protection locked="0"/>
    </xf>
    <xf numFmtId="0" fontId="3" fillId="0" borderId="98" xfId="0" applyFont="1" applyBorder="1" applyAlignment="1" applyProtection="1">
      <alignment wrapText="1"/>
      <protection locked="0"/>
    </xf>
    <xf numFmtId="0" fontId="3" fillId="0" borderId="93" xfId="0" applyFont="1" applyBorder="1" applyAlignment="1" applyProtection="1">
      <protection locked="0"/>
    </xf>
    <xf numFmtId="0" fontId="3" fillId="0" borderId="94" xfId="0" applyFont="1" applyBorder="1" applyAlignment="1" applyProtection="1">
      <protection locked="0"/>
    </xf>
    <xf numFmtId="0" fontId="3" fillId="0" borderId="95" xfId="0" applyFont="1" applyBorder="1" applyAlignment="1" applyProtection="1">
      <protection locked="0"/>
    </xf>
    <xf numFmtId="0" fontId="3" fillId="0" borderId="38" xfId="0" applyFont="1" applyBorder="1" applyAlignment="1" applyProtection="1">
      <protection locked="0"/>
    </xf>
    <xf numFmtId="165" fontId="3" fillId="0" borderId="5" xfId="0" applyNumberFormat="1" applyFont="1" applyBorder="1" applyAlignment="1" applyProtection="1">
      <alignment horizontal="center" vertical="center"/>
      <protection locked="0"/>
    </xf>
    <xf numFmtId="165" fontId="3" fillId="0" borderId="38" xfId="0" applyNumberFormat="1" applyFont="1" applyBorder="1" applyAlignment="1" applyProtection="1">
      <alignment horizontal="center" vertical="center"/>
      <protection locked="0"/>
    </xf>
    <xf numFmtId="0" fontId="3" fillId="0" borderId="77" xfId="0" applyFont="1" applyBorder="1" applyAlignment="1" applyProtection="1">
      <alignment horizontal="center" vertical="center" wrapText="1"/>
      <protection locked="0"/>
    </xf>
    <xf numFmtId="0" fontId="3" fillId="0" borderId="8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85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3" fillId="0" borderId="5" xfId="0" applyFont="1" applyBorder="1" applyAlignment="1" applyProtection="1">
      <protection locked="0"/>
    </xf>
    <xf numFmtId="0" fontId="5" fillId="0" borderId="11" xfId="0" applyFont="1" applyBorder="1" applyAlignment="1">
      <alignment wrapText="1"/>
    </xf>
    <xf numFmtId="0" fontId="5" fillId="0" borderId="0" xfId="0" applyFont="1" applyAlignment="1">
      <alignment wrapText="1"/>
    </xf>
    <xf numFmtId="0" fontId="3" fillId="0" borderId="99" xfId="0" applyFont="1" applyBorder="1" applyAlignment="1">
      <alignment horizontal="center"/>
    </xf>
    <xf numFmtId="0" fontId="3" fillId="0" borderId="94" xfId="0" applyFont="1" applyBorder="1" applyAlignment="1">
      <alignment horizontal="center"/>
    </xf>
    <xf numFmtId="0" fontId="3" fillId="0" borderId="100" xfId="0" applyFont="1" applyBorder="1" applyAlignment="1">
      <alignment horizontal="center"/>
    </xf>
    <xf numFmtId="0" fontId="3" fillId="0" borderId="97" xfId="0" applyFont="1" applyBorder="1" applyAlignment="1">
      <alignment horizontal="center"/>
    </xf>
    <xf numFmtId="0" fontId="0" fillId="0" borderId="94" xfId="0" applyBorder="1"/>
    <xf numFmtId="0" fontId="0" fillId="0" borderId="95" xfId="0" applyBorder="1"/>
    <xf numFmtId="0" fontId="0" fillId="0" borderId="97" xfId="0" applyBorder="1"/>
    <xf numFmtId="0" fontId="0" fillId="0" borderId="98" xfId="0" applyBorder="1"/>
    <xf numFmtId="0" fontId="3" fillId="0" borderId="0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0" fillId="0" borderId="6" xfId="0" applyBorder="1" applyAlignment="1">
      <alignment horizontal="center"/>
    </xf>
    <xf numFmtId="0" fontId="3" fillId="0" borderId="9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showGridLines="0" workbookViewId="0">
      <selection activeCell="C1" sqref="C1:H1"/>
    </sheetView>
  </sheetViews>
  <sheetFormatPr defaultColWidth="9.109375" defaultRowHeight="13.8" x14ac:dyDescent="0.3"/>
  <cols>
    <col min="1" max="1" width="3.5546875" style="59" customWidth="1"/>
    <col min="2" max="2" width="10.6640625" style="1" customWidth="1"/>
    <col min="3" max="3" width="14.109375" style="1" customWidth="1"/>
    <col min="4" max="4" width="15.44140625" style="1" customWidth="1"/>
    <col min="5" max="8" width="12.33203125" style="1" customWidth="1"/>
    <col min="9" max="9" width="5.44140625" style="48" customWidth="1"/>
    <col min="10" max="31" width="9.109375" style="48"/>
    <col min="32" max="16384" width="9.109375" style="1"/>
  </cols>
  <sheetData>
    <row r="1" spans="1:31" s="50" customFormat="1" ht="24" customHeight="1" x14ac:dyDescent="0.3">
      <c r="A1" s="122" t="s">
        <v>71</v>
      </c>
      <c r="B1" s="122"/>
      <c r="C1" s="127"/>
      <c r="D1" s="127"/>
      <c r="E1" s="127"/>
      <c r="F1" s="127"/>
      <c r="G1" s="127"/>
      <c r="H1" s="127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s="50" customFormat="1" ht="24" customHeight="1" x14ac:dyDescent="0.3">
      <c r="A2" s="123" t="s">
        <v>72</v>
      </c>
      <c r="B2" s="123"/>
      <c r="C2" s="127"/>
      <c r="D2" s="127"/>
      <c r="E2" s="127"/>
      <c r="F2" s="127"/>
      <c r="G2" s="127"/>
      <c r="H2" s="127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s="50" customFormat="1" ht="24" customHeight="1" x14ac:dyDescent="0.3">
      <c r="A3" s="123" t="s">
        <v>73</v>
      </c>
      <c r="B3" s="123"/>
      <c r="C3" s="127"/>
      <c r="D3" s="127"/>
      <c r="E3" s="127"/>
      <c r="F3" s="127"/>
      <c r="G3" s="127"/>
      <c r="H3" s="127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s="50" customFormat="1" ht="24" customHeight="1" x14ac:dyDescent="0.3">
      <c r="A4" s="123" t="s">
        <v>74</v>
      </c>
      <c r="B4" s="123"/>
      <c r="C4" s="127"/>
      <c r="D4" s="127"/>
      <c r="E4" s="127"/>
      <c r="F4" s="127"/>
      <c r="G4" s="127"/>
      <c r="H4" s="127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1" s="50" customFormat="1" ht="20.100000000000001" customHeight="1" x14ac:dyDescent="0.25">
      <c r="A5" s="125"/>
      <c r="B5" s="125"/>
      <c r="C5" s="125"/>
      <c r="D5" s="125"/>
      <c r="E5" s="125"/>
      <c r="F5" s="125"/>
      <c r="G5" s="125"/>
      <c r="H5" s="125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s="50" customFormat="1" ht="18" customHeight="1" x14ac:dyDescent="0.25">
      <c r="A6" s="124" t="s">
        <v>153</v>
      </c>
      <c r="B6" s="124"/>
      <c r="C6" s="124"/>
      <c r="D6" s="124"/>
      <c r="E6" s="124"/>
      <c r="F6" s="51"/>
      <c r="G6" s="126" t="s">
        <v>76</v>
      </c>
      <c r="H6" s="126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s="50" customFormat="1" ht="20.100000000000001" customHeight="1" x14ac:dyDescent="0.25">
      <c r="A7" s="119"/>
      <c r="B7" s="119"/>
      <c r="C7" s="119"/>
      <c r="D7" s="119"/>
      <c r="E7" s="119"/>
      <c r="F7" s="119"/>
      <c r="G7" s="119"/>
      <c r="H7" s="11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31" s="53" customFormat="1" ht="20.100000000000001" customHeight="1" x14ac:dyDescent="0.25">
      <c r="A8" s="108" t="s">
        <v>77</v>
      </c>
      <c r="B8" s="109"/>
      <c r="C8" s="109"/>
      <c r="D8" s="110"/>
      <c r="E8" s="114" t="s">
        <v>78</v>
      </c>
      <c r="F8" s="115"/>
      <c r="G8" s="116"/>
      <c r="H8" s="120" t="s">
        <v>79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1:31" s="55" customFormat="1" ht="20.100000000000001" customHeight="1" x14ac:dyDescent="0.25">
      <c r="A9" s="111"/>
      <c r="B9" s="112"/>
      <c r="C9" s="112"/>
      <c r="D9" s="113"/>
      <c r="E9" s="93"/>
      <c r="F9" s="94"/>
      <c r="G9" s="95"/>
      <c r="H9" s="121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s="53" customFormat="1" ht="20.100000000000001" customHeight="1" x14ac:dyDescent="0.25">
      <c r="A10" s="85" t="s">
        <v>80</v>
      </c>
      <c r="B10" s="117" t="s">
        <v>154</v>
      </c>
      <c r="C10" s="117"/>
      <c r="D10" s="117"/>
      <c r="E10" s="117"/>
      <c r="F10" s="117"/>
      <c r="G10" s="117"/>
      <c r="H10" s="118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s="55" customFormat="1" ht="20.100000000000001" customHeight="1" x14ac:dyDescent="0.25">
      <c r="A11" s="105" t="s">
        <v>155</v>
      </c>
      <c r="B11" s="133" t="s">
        <v>157</v>
      </c>
      <c r="C11" s="133"/>
      <c r="D11" s="133"/>
      <c r="E11" s="87"/>
      <c r="F11" s="87"/>
      <c r="G11" s="90"/>
      <c r="H11" s="92">
        <f>SUM(E11:G11)</f>
        <v>0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s="55" customFormat="1" ht="20.100000000000001" customHeight="1" x14ac:dyDescent="0.25">
      <c r="A12" s="105" t="s">
        <v>156</v>
      </c>
      <c r="B12" s="140" t="s">
        <v>83</v>
      </c>
      <c r="C12" s="141"/>
      <c r="D12" s="142"/>
      <c r="E12" s="87"/>
      <c r="F12" s="87"/>
      <c r="G12" s="90"/>
      <c r="H12" s="92">
        <f>SUM(E12:G12)</f>
        <v>0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s="55" customFormat="1" ht="20.100000000000001" customHeight="1" x14ac:dyDescent="0.25">
      <c r="A13" s="105" t="s">
        <v>84</v>
      </c>
      <c r="B13" s="133" t="s">
        <v>158</v>
      </c>
      <c r="C13" s="133"/>
      <c r="D13" s="133"/>
      <c r="E13" s="87"/>
      <c r="F13" s="87"/>
      <c r="G13" s="90"/>
      <c r="H13" s="92">
        <f t="shared" ref="H13:H20" si="0">SUM(E13:G13)</f>
        <v>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s="55" customFormat="1" ht="20.100000000000001" customHeight="1" x14ac:dyDescent="0.25">
      <c r="A14" s="105" t="s">
        <v>86</v>
      </c>
      <c r="B14" s="133" t="s">
        <v>159</v>
      </c>
      <c r="C14" s="133"/>
      <c r="D14" s="133"/>
      <c r="E14" s="87"/>
      <c r="F14" s="87"/>
      <c r="G14" s="90"/>
      <c r="H14" s="92">
        <f t="shared" si="0"/>
        <v>0</v>
      </c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</row>
    <row r="15" spans="1:31" s="57" customFormat="1" ht="20.100000000000001" customHeight="1" x14ac:dyDescent="0.25">
      <c r="A15" s="143" t="s">
        <v>151</v>
      </c>
      <c r="B15" s="141"/>
      <c r="C15" s="141"/>
      <c r="D15" s="141"/>
      <c r="E15" s="141"/>
      <c r="F15" s="141"/>
      <c r="G15" s="141"/>
      <c r="H15" s="144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</row>
    <row r="16" spans="1:31" s="55" customFormat="1" ht="20.100000000000001" customHeight="1" x14ac:dyDescent="0.25">
      <c r="A16" s="86" t="s">
        <v>89</v>
      </c>
      <c r="B16" s="133" t="s">
        <v>160</v>
      </c>
      <c r="C16" s="133"/>
      <c r="D16" s="133"/>
      <c r="E16" s="87"/>
      <c r="F16" s="87"/>
      <c r="G16" s="90"/>
      <c r="H16" s="92">
        <f t="shared" si="0"/>
        <v>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s="55" customFormat="1" ht="20.100000000000001" customHeight="1" x14ac:dyDescent="0.25">
      <c r="A17" s="86" t="s">
        <v>91</v>
      </c>
      <c r="B17" s="133" t="s">
        <v>161</v>
      </c>
      <c r="C17" s="133"/>
      <c r="D17" s="133"/>
      <c r="E17" s="87"/>
      <c r="F17" s="87"/>
      <c r="G17" s="90"/>
      <c r="H17" s="92">
        <f t="shared" si="0"/>
        <v>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s="55" customFormat="1" ht="20.100000000000001" customHeight="1" x14ac:dyDescent="0.25">
      <c r="A18" s="86" t="s">
        <v>93</v>
      </c>
      <c r="B18" s="133" t="s">
        <v>162</v>
      </c>
      <c r="C18" s="133"/>
      <c r="D18" s="133"/>
      <c r="E18" s="87"/>
      <c r="F18" s="87"/>
      <c r="G18" s="90"/>
      <c r="H18" s="92">
        <f t="shared" si="0"/>
        <v>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s="55" customFormat="1" ht="20.100000000000001" customHeight="1" x14ac:dyDescent="0.25">
      <c r="A19" s="86" t="s">
        <v>95</v>
      </c>
      <c r="B19" s="133" t="s">
        <v>96</v>
      </c>
      <c r="C19" s="133"/>
      <c r="D19" s="133"/>
      <c r="E19" s="87"/>
      <c r="F19" s="87"/>
      <c r="G19" s="90"/>
      <c r="H19" s="92">
        <f t="shared" si="0"/>
        <v>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s="55" customFormat="1" ht="20.100000000000001" customHeight="1" x14ac:dyDescent="0.25">
      <c r="A20" s="105" t="s">
        <v>164</v>
      </c>
      <c r="B20" s="133" t="s">
        <v>163</v>
      </c>
      <c r="C20" s="133"/>
      <c r="D20" s="133"/>
      <c r="E20" s="87"/>
      <c r="F20" s="87"/>
      <c r="G20" s="87"/>
      <c r="H20" s="92">
        <f t="shared" si="0"/>
        <v>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s="55" customFormat="1" ht="20.100000000000001" customHeight="1" x14ac:dyDescent="0.25">
      <c r="A21" s="143" t="s">
        <v>151</v>
      </c>
      <c r="B21" s="141"/>
      <c r="C21" s="141"/>
      <c r="D21" s="141"/>
      <c r="E21" s="141"/>
      <c r="F21" s="141"/>
      <c r="G21" s="141"/>
      <c r="H21" s="14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</row>
    <row r="22" spans="1:31" s="55" customFormat="1" ht="20.100000000000001" customHeight="1" x14ac:dyDescent="0.25">
      <c r="A22" s="86" t="s">
        <v>165</v>
      </c>
      <c r="B22" s="133" t="s">
        <v>90</v>
      </c>
      <c r="C22" s="133"/>
      <c r="D22" s="133"/>
      <c r="E22" s="87"/>
      <c r="F22" s="87"/>
      <c r="G22" s="90"/>
      <c r="H22" s="92">
        <f>SUM(E22:G22)</f>
        <v>0</v>
      </c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</row>
    <row r="23" spans="1:31" s="55" customFormat="1" ht="20.100000000000001" customHeight="1" x14ac:dyDescent="0.25">
      <c r="A23" s="86" t="s">
        <v>166</v>
      </c>
      <c r="B23" s="133" t="s">
        <v>169</v>
      </c>
      <c r="C23" s="133"/>
      <c r="D23" s="133"/>
      <c r="E23" s="87"/>
      <c r="F23" s="87"/>
      <c r="G23" s="90"/>
      <c r="H23" s="92">
        <f>SUM(E23:G23)</f>
        <v>0</v>
      </c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</row>
    <row r="24" spans="1:31" s="55" customFormat="1" ht="20.100000000000001" customHeight="1" x14ac:dyDescent="0.25">
      <c r="A24" s="86" t="s">
        <v>167</v>
      </c>
      <c r="B24" s="133" t="s">
        <v>161</v>
      </c>
      <c r="C24" s="133"/>
      <c r="D24" s="133"/>
      <c r="E24" s="87"/>
      <c r="F24" s="87"/>
      <c r="G24" s="90"/>
      <c r="H24" s="92">
        <f>SUM(E24:G24)</f>
        <v>0</v>
      </c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</row>
    <row r="25" spans="1:31" s="55" customFormat="1" ht="20.100000000000001" customHeight="1" x14ac:dyDescent="0.25">
      <c r="A25" s="86" t="s">
        <v>168</v>
      </c>
      <c r="B25" s="133" t="s">
        <v>96</v>
      </c>
      <c r="C25" s="133"/>
      <c r="D25" s="133"/>
      <c r="E25" s="87"/>
      <c r="F25" s="87"/>
      <c r="G25" s="90"/>
      <c r="H25" s="92">
        <f>SUM(E25:G25)</f>
        <v>0</v>
      </c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</row>
    <row r="26" spans="1:31" s="58" customFormat="1" ht="20.100000000000001" customHeight="1" x14ac:dyDescent="0.25">
      <c r="A26" s="88" t="s">
        <v>80</v>
      </c>
      <c r="B26" s="137" t="s">
        <v>67</v>
      </c>
      <c r="C26" s="137"/>
      <c r="D26" s="137"/>
      <c r="E26" s="89">
        <f>SUM(E11+E12+E13+E14+E20)</f>
        <v>0</v>
      </c>
      <c r="F26" s="89">
        <f>SUM(F11+F12+F13+F14+F20)</f>
        <v>0</v>
      </c>
      <c r="G26" s="89">
        <f>SUM(G11+G12+G13+G14+G20)</f>
        <v>0</v>
      </c>
      <c r="H26" s="89">
        <f>SUM(H11+H12+H13+H14+H20)</f>
        <v>0</v>
      </c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</row>
    <row r="27" spans="1:31" ht="15" customHeight="1" x14ac:dyDescent="0.3">
      <c r="A27" s="136"/>
      <c r="B27" s="136"/>
      <c r="C27" s="136"/>
      <c r="D27" s="136"/>
      <c r="E27" s="136"/>
      <c r="F27" s="136"/>
      <c r="G27" s="136"/>
      <c r="H27" s="136"/>
    </row>
    <row r="28" spans="1:31" ht="30.75" customHeight="1" x14ac:dyDescent="0.3">
      <c r="A28" s="135" t="s">
        <v>101</v>
      </c>
      <c r="B28" s="135"/>
      <c r="C28" s="135"/>
      <c r="D28" s="135"/>
      <c r="E28" s="135"/>
      <c r="F28" s="135"/>
      <c r="G28" s="135"/>
      <c r="H28" s="135"/>
    </row>
    <row r="29" spans="1:31" ht="30.75" customHeight="1" x14ac:dyDescent="0.3">
      <c r="A29" s="135" t="s">
        <v>152</v>
      </c>
      <c r="B29" s="135"/>
      <c r="C29" s="135"/>
      <c r="D29" s="135"/>
      <c r="E29" s="135"/>
      <c r="F29" s="135"/>
      <c r="G29" s="135"/>
      <c r="H29" s="135"/>
    </row>
    <row r="30" spans="1:31" x14ac:dyDescent="0.3">
      <c r="A30" s="134" t="s">
        <v>102</v>
      </c>
      <c r="B30" s="134"/>
      <c r="C30" s="128"/>
      <c r="D30" s="128"/>
      <c r="E30" s="130"/>
      <c r="F30" s="131"/>
      <c r="G30" s="131"/>
      <c r="H30" s="131"/>
    </row>
    <row r="31" spans="1:31" x14ac:dyDescent="0.3">
      <c r="A31" s="134"/>
      <c r="B31" s="134"/>
      <c r="C31" s="128"/>
      <c r="D31" s="128"/>
      <c r="E31" s="130"/>
      <c r="F31" s="131"/>
      <c r="G31" s="131"/>
      <c r="H31" s="131"/>
    </row>
    <row r="32" spans="1:31" x14ac:dyDescent="0.3">
      <c r="A32" s="134"/>
      <c r="B32" s="134"/>
      <c r="C32" s="129"/>
      <c r="D32" s="129"/>
      <c r="E32" s="130"/>
      <c r="F32" s="131"/>
      <c r="G32" s="131"/>
      <c r="H32" s="131"/>
    </row>
    <row r="33" spans="1:8" x14ac:dyDescent="0.3">
      <c r="A33" s="134" t="s">
        <v>103</v>
      </c>
      <c r="B33" s="134"/>
      <c r="C33" s="139"/>
      <c r="D33" s="139"/>
      <c r="E33" s="130"/>
      <c r="F33" s="131"/>
      <c r="G33" s="131"/>
      <c r="H33" s="131"/>
    </row>
    <row r="34" spans="1:8" x14ac:dyDescent="0.3">
      <c r="A34" s="134"/>
      <c r="B34" s="134"/>
      <c r="C34" s="129"/>
      <c r="D34" s="129"/>
      <c r="E34" s="130"/>
      <c r="F34" s="131"/>
      <c r="G34" s="131"/>
      <c r="H34" s="131"/>
    </row>
    <row r="35" spans="1:8" x14ac:dyDescent="0.3">
      <c r="A35" s="134" t="s">
        <v>104</v>
      </c>
      <c r="B35" s="134"/>
      <c r="C35" s="139"/>
      <c r="D35" s="139"/>
      <c r="E35" s="130"/>
      <c r="F35" s="131"/>
      <c r="G35" s="131"/>
      <c r="H35" s="131"/>
    </row>
    <row r="36" spans="1:8" x14ac:dyDescent="0.3">
      <c r="A36" s="134"/>
      <c r="B36" s="134"/>
      <c r="C36" s="129"/>
      <c r="D36" s="129"/>
      <c r="E36" s="130"/>
      <c r="F36" s="132"/>
      <c r="G36" s="132"/>
      <c r="H36" s="132"/>
    </row>
    <row r="37" spans="1:8" x14ac:dyDescent="0.3">
      <c r="A37" s="138"/>
      <c r="B37" s="138"/>
      <c r="C37" s="138"/>
      <c r="D37" s="138"/>
      <c r="E37" s="138"/>
      <c r="F37" s="130" t="s">
        <v>105</v>
      </c>
      <c r="G37" s="130"/>
      <c r="H37" s="130"/>
    </row>
    <row r="38" spans="1:8" x14ac:dyDescent="0.3">
      <c r="A38" s="138"/>
      <c r="B38" s="138"/>
      <c r="C38" s="138"/>
      <c r="D38" s="138"/>
      <c r="E38" s="138"/>
      <c r="F38" s="131"/>
      <c r="G38" s="131"/>
      <c r="H38" s="131"/>
    </row>
    <row r="39" spans="1:8" x14ac:dyDescent="0.3">
      <c r="A39" s="138"/>
      <c r="B39" s="138"/>
      <c r="C39" s="138"/>
      <c r="D39" s="138"/>
      <c r="E39" s="138"/>
      <c r="F39" s="131"/>
      <c r="G39" s="131"/>
      <c r="H39" s="131"/>
    </row>
    <row r="40" spans="1:8" x14ac:dyDescent="0.3">
      <c r="A40" s="138"/>
      <c r="B40" s="138"/>
      <c r="C40" s="138"/>
      <c r="D40" s="138"/>
      <c r="E40" s="138"/>
      <c r="F40" s="131"/>
      <c r="G40" s="131"/>
      <c r="H40" s="131"/>
    </row>
    <row r="41" spans="1:8" x14ac:dyDescent="0.3">
      <c r="A41" s="138"/>
      <c r="B41" s="138"/>
      <c r="C41" s="138"/>
      <c r="D41" s="138"/>
      <c r="E41" s="138"/>
      <c r="F41" s="131"/>
      <c r="G41" s="131"/>
      <c r="H41" s="131"/>
    </row>
    <row r="42" spans="1:8" x14ac:dyDescent="0.3">
      <c r="A42" s="138"/>
      <c r="B42" s="138"/>
      <c r="C42" s="138"/>
      <c r="D42" s="138"/>
      <c r="E42" s="138"/>
      <c r="F42" s="131"/>
      <c r="G42" s="131"/>
      <c r="H42" s="131"/>
    </row>
    <row r="43" spans="1:8" x14ac:dyDescent="0.3">
      <c r="A43" s="138"/>
      <c r="B43" s="138"/>
      <c r="C43" s="138"/>
      <c r="D43" s="138"/>
      <c r="E43" s="138"/>
      <c r="F43" s="132"/>
      <c r="G43" s="132"/>
      <c r="H43" s="132"/>
    </row>
    <row r="44" spans="1:8" x14ac:dyDescent="0.3">
      <c r="A44" s="138"/>
      <c r="B44" s="138"/>
      <c r="C44" s="138"/>
      <c r="D44" s="138"/>
      <c r="E44" s="138"/>
      <c r="F44" s="130" t="s">
        <v>106</v>
      </c>
      <c r="G44" s="130"/>
      <c r="H44" s="130"/>
    </row>
  </sheetData>
  <sheetProtection password="D863" sheet="1" objects="1" scenarios="1" selectLockedCells="1"/>
  <mergeCells count="47">
    <mergeCell ref="B12:D12"/>
    <mergeCell ref="B11:D11"/>
    <mergeCell ref="A21:H21"/>
    <mergeCell ref="B24:D24"/>
    <mergeCell ref="B13:D13"/>
    <mergeCell ref="B14:D14"/>
    <mergeCell ref="A15:H15"/>
    <mergeCell ref="A37:E44"/>
    <mergeCell ref="F37:H37"/>
    <mergeCell ref="F38:H43"/>
    <mergeCell ref="F44:H44"/>
    <mergeCell ref="A33:B34"/>
    <mergeCell ref="C33:D34"/>
    <mergeCell ref="C35:D36"/>
    <mergeCell ref="A35:B36"/>
    <mergeCell ref="C30:D32"/>
    <mergeCell ref="E30:E36"/>
    <mergeCell ref="F30:H36"/>
    <mergeCell ref="B16:D16"/>
    <mergeCell ref="B17:D17"/>
    <mergeCell ref="B18:D18"/>
    <mergeCell ref="A30:B32"/>
    <mergeCell ref="A29:H29"/>
    <mergeCell ref="A27:H27"/>
    <mergeCell ref="B19:D19"/>
    <mergeCell ref="B23:D23"/>
    <mergeCell ref="A28:H28"/>
    <mergeCell ref="B20:D20"/>
    <mergeCell ref="B25:D25"/>
    <mergeCell ref="B26:D26"/>
    <mergeCell ref="B22:D22"/>
    <mergeCell ref="A1:B1"/>
    <mergeCell ref="A4:B4"/>
    <mergeCell ref="A6:E6"/>
    <mergeCell ref="A2:B2"/>
    <mergeCell ref="A3:B3"/>
    <mergeCell ref="A5:H5"/>
    <mergeCell ref="G6:H6"/>
    <mergeCell ref="C1:H1"/>
    <mergeCell ref="C2:H2"/>
    <mergeCell ref="C3:H3"/>
    <mergeCell ref="C4:H4"/>
    <mergeCell ref="A8:D9"/>
    <mergeCell ref="E8:G8"/>
    <mergeCell ref="B10:H10"/>
    <mergeCell ref="A7:H7"/>
    <mergeCell ref="H8:H9"/>
  </mergeCells>
  <phoneticPr fontId="1" type="noConversion"/>
  <printOptions horizontalCentered="1" verticalCentered="1"/>
  <pageMargins left="0.39370078740157483" right="0.39370078740157483" top="0.39370078740157483" bottom="0.39370078740157483" header="0.19685039370078741" footer="0.19685039370078741"/>
  <pageSetup paperSize="9" orientation="portrait" verticalDpi="0" r:id="rId1"/>
  <headerFooter alignWithMargins="0">
    <oddFooter>&amp;L&amp;6SVT  vyuctovanie -  STZ ver. 10/2008</oddFooter>
  </headerFooter>
  <ignoredErrors>
    <ignoredError sqref="A13:A14 A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"/>
  <sheetViews>
    <sheetView showGridLines="0" workbookViewId="0">
      <selection activeCell="C2" sqref="C2:G2"/>
    </sheetView>
  </sheetViews>
  <sheetFormatPr defaultRowHeight="13.2" x14ac:dyDescent="0.25"/>
  <cols>
    <col min="1" max="1" width="1.6640625" customWidth="1"/>
    <col min="2" max="3" width="16.6640625" customWidth="1"/>
    <col min="4" max="4" width="10.109375" customWidth="1"/>
    <col min="5" max="6" width="13.33203125" customWidth="1"/>
    <col min="7" max="7" width="20.109375" customWidth="1"/>
  </cols>
  <sheetData>
    <row r="1" spans="1:8" ht="17.25" customHeight="1" x14ac:dyDescent="0.25">
      <c r="A1" s="152"/>
      <c r="B1" s="152"/>
      <c r="C1" s="175"/>
      <c r="D1" s="176" t="s">
        <v>150</v>
      </c>
      <c r="E1" s="177"/>
      <c r="F1" s="177"/>
      <c r="G1" s="178"/>
      <c r="H1" s="70"/>
    </row>
    <row r="2" spans="1:8" ht="28.5" customHeight="1" x14ac:dyDescent="0.3">
      <c r="A2" s="179" t="s">
        <v>71</v>
      </c>
      <c r="B2" s="179"/>
      <c r="C2" s="180"/>
      <c r="D2" s="180"/>
      <c r="E2" s="180"/>
      <c r="F2" s="180"/>
      <c r="G2" s="180"/>
      <c r="H2" s="70"/>
    </row>
    <row r="3" spans="1:8" ht="20.100000000000001" customHeight="1" x14ac:dyDescent="0.25">
      <c r="A3" s="174" t="s">
        <v>72</v>
      </c>
      <c r="B3" s="174"/>
      <c r="C3" s="164"/>
      <c r="D3" s="164"/>
      <c r="E3" s="164"/>
      <c r="F3" s="164"/>
      <c r="G3" s="164"/>
      <c r="H3" s="70"/>
    </row>
    <row r="4" spans="1:8" ht="20.100000000000001" customHeight="1" x14ac:dyDescent="0.25">
      <c r="A4" s="174" t="s">
        <v>73</v>
      </c>
      <c r="B4" s="174"/>
      <c r="C4" s="164"/>
      <c r="D4" s="164"/>
      <c r="E4" s="164"/>
      <c r="F4" s="164"/>
      <c r="G4" s="164"/>
      <c r="H4" s="70"/>
    </row>
    <row r="5" spans="1:8" ht="20.100000000000001" customHeight="1" x14ac:dyDescent="0.25">
      <c r="A5" s="169" t="s">
        <v>128</v>
      </c>
      <c r="B5" s="169"/>
      <c r="C5" s="170"/>
      <c r="D5" s="170"/>
      <c r="E5" s="170"/>
      <c r="F5" s="170"/>
      <c r="G5" s="170"/>
      <c r="H5" s="70"/>
    </row>
    <row r="6" spans="1:8" ht="40.5" customHeight="1" x14ac:dyDescent="0.25">
      <c r="A6" s="171" t="s">
        <v>129</v>
      </c>
      <c r="B6" s="171"/>
      <c r="C6" s="171"/>
      <c r="D6" s="171"/>
      <c r="E6" s="171"/>
      <c r="F6" s="171"/>
      <c r="G6" s="171"/>
    </row>
    <row r="7" spans="1:8" ht="20.100000000000001" customHeight="1" x14ac:dyDescent="0.3">
      <c r="A7" s="172" t="s">
        <v>130</v>
      </c>
      <c r="B7" s="172"/>
      <c r="C7" s="173"/>
      <c r="D7" s="173"/>
      <c r="E7" s="173"/>
      <c r="F7" s="173"/>
      <c r="G7" s="173"/>
    </row>
    <row r="8" spans="1:8" ht="20.100000000000001" customHeight="1" x14ac:dyDescent="0.25">
      <c r="A8" s="163" t="s">
        <v>131</v>
      </c>
      <c r="B8" s="163"/>
      <c r="C8" s="164"/>
      <c r="D8" s="164"/>
      <c r="E8" s="164"/>
      <c r="F8" s="164"/>
      <c r="G8" s="164"/>
    </row>
    <row r="9" spans="1:8" ht="20.100000000000001" customHeight="1" x14ac:dyDescent="0.25">
      <c r="A9" s="163" t="s">
        <v>132</v>
      </c>
      <c r="B9" s="163" t="s">
        <v>132</v>
      </c>
      <c r="C9" s="164"/>
      <c r="D9" s="164"/>
      <c r="E9" s="164"/>
      <c r="F9" s="164"/>
      <c r="G9" s="164"/>
    </row>
    <row r="10" spans="1:8" ht="20.100000000000001" customHeight="1" x14ac:dyDescent="0.3">
      <c r="A10" s="168" t="s">
        <v>133</v>
      </c>
      <c r="B10" s="168"/>
      <c r="C10" s="168"/>
      <c r="D10" s="168"/>
      <c r="E10" s="168"/>
      <c r="F10" s="166"/>
      <c r="G10" s="166"/>
    </row>
    <row r="11" spans="1:8" ht="20.100000000000001" customHeight="1" x14ac:dyDescent="0.3">
      <c r="A11" s="168" t="s">
        <v>110</v>
      </c>
      <c r="B11" s="168"/>
      <c r="C11" s="168"/>
      <c r="D11" s="168"/>
      <c r="E11" s="168"/>
      <c r="F11" s="167"/>
      <c r="G11" s="167"/>
    </row>
    <row r="12" spans="1:8" ht="10.5" customHeight="1" x14ac:dyDescent="0.25">
      <c r="A12" s="165"/>
      <c r="B12" s="165"/>
      <c r="C12" s="165"/>
      <c r="D12" s="165"/>
      <c r="E12" s="165"/>
      <c r="F12" s="165"/>
      <c r="G12" s="165"/>
    </row>
    <row r="13" spans="1:8" s="73" customFormat="1" ht="18.75" customHeight="1" x14ac:dyDescent="0.25">
      <c r="A13" s="161" t="s">
        <v>134</v>
      </c>
      <c r="B13" s="161"/>
      <c r="C13" s="161"/>
      <c r="D13" s="161"/>
      <c r="E13" s="71" t="s">
        <v>135</v>
      </c>
      <c r="F13" s="71" t="s">
        <v>136</v>
      </c>
      <c r="G13" s="72" t="s">
        <v>58</v>
      </c>
    </row>
    <row r="14" spans="1:8" ht="12" customHeight="1" x14ac:dyDescent="0.25">
      <c r="A14" s="162" t="s">
        <v>88</v>
      </c>
      <c r="B14" s="162"/>
      <c r="C14" s="162"/>
      <c r="D14" s="162"/>
      <c r="E14" s="162"/>
      <c r="F14" s="162"/>
      <c r="G14" s="162"/>
    </row>
    <row r="15" spans="1:8" ht="21.9" customHeight="1" x14ac:dyDescent="0.25">
      <c r="A15" s="74" t="s">
        <v>137</v>
      </c>
      <c r="B15" s="156" t="s">
        <v>138</v>
      </c>
      <c r="C15" s="156"/>
      <c r="D15" s="157"/>
      <c r="E15" s="75" t="s">
        <v>139</v>
      </c>
      <c r="F15" s="75" t="s">
        <v>139</v>
      </c>
      <c r="G15" s="80"/>
    </row>
    <row r="16" spans="1:8" ht="21.9" customHeight="1" x14ac:dyDescent="0.25">
      <c r="A16" s="74" t="s">
        <v>137</v>
      </c>
      <c r="B16" s="156" t="s">
        <v>140</v>
      </c>
      <c r="C16" s="156"/>
      <c r="D16" s="157"/>
      <c r="E16" s="75" t="s">
        <v>139</v>
      </c>
      <c r="F16" s="75" t="s">
        <v>139</v>
      </c>
      <c r="G16" s="80"/>
    </row>
    <row r="17" spans="1:7" ht="21.9" customHeight="1" x14ac:dyDescent="0.25">
      <c r="A17" s="74" t="s">
        <v>137</v>
      </c>
      <c r="B17" s="156" t="s">
        <v>141</v>
      </c>
      <c r="C17" s="156"/>
      <c r="D17" s="157"/>
      <c r="E17" s="75" t="s">
        <v>139</v>
      </c>
      <c r="F17" s="75" t="s">
        <v>139</v>
      </c>
      <c r="G17" s="80"/>
    </row>
    <row r="18" spans="1:7" ht="21.9" customHeight="1" x14ac:dyDescent="0.25">
      <c r="A18" s="74" t="s">
        <v>137</v>
      </c>
      <c r="B18" s="156" t="s">
        <v>142</v>
      </c>
      <c r="C18" s="156"/>
      <c r="D18" s="157"/>
      <c r="E18" s="75" t="s">
        <v>139</v>
      </c>
      <c r="F18" s="75" t="s">
        <v>139</v>
      </c>
      <c r="G18" s="80"/>
    </row>
    <row r="19" spans="1:7" ht="13.5" customHeight="1" x14ac:dyDescent="0.25">
      <c r="A19" s="158" t="s">
        <v>143</v>
      </c>
      <c r="B19" s="158"/>
      <c r="C19" s="158"/>
      <c r="D19" s="158"/>
      <c r="E19" s="158"/>
      <c r="F19" s="158"/>
      <c r="G19" s="158"/>
    </row>
    <row r="20" spans="1:7" ht="21.9" customHeight="1" x14ac:dyDescent="0.25">
      <c r="A20" s="74" t="s">
        <v>137</v>
      </c>
      <c r="B20" s="159"/>
      <c r="C20" s="159"/>
      <c r="D20" s="160"/>
      <c r="E20" s="84"/>
      <c r="F20" s="82"/>
      <c r="G20" s="80"/>
    </row>
    <row r="21" spans="1:7" ht="21.9" customHeight="1" x14ac:dyDescent="0.25">
      <c r="A21" s="74" t="s">
        <v>137</v>
      </c>
      <c r="B21" s="159"/>
      <c r="C21" s="159"/>
      <c r="D21" s="160"/>
      <c r="E21" s="84"/>
      <c r="F21" s="82"/>
      <c r="G21" s="80"/>
    </row>
    <row r="22" spans="1:7" ht="21.9" customHeight="1" x14ac:dyDescent="0.25">
      <c r="A22" s="74" t="s">
        <v>137</v>
      </c>
      <c r="B22" s="159"/>
      <c r="C22" s="159"/>
      <c r="D22" s="160"/>
      <c r="E22" s="84"/>
      <c r="F22" s="82"/>
      <c r="G22" s="80"/>
    </row>
    <row r="23" spans="1:7" ht="21.9" customHeight="1" x14ac:dyDescent="0.25">
      <c r="A23" s="74" t="s">
        <v>137</v>
      </c>
      <c r="B23" s="159"/>
      <c r="C23" s="159"/>
      <c r="D23" s="160"/>
      <c r="E23" s="83"/>
      <c r="F23" s="82"/>
      <c r="G23" s="80"/>
    </row>
    <row r="24" spans="1:7" ht="21.75" customHeight="1" x14ac:dyDescent="0.25">
      <c r="A24" s="74" t="s">
        <v>137</v>
      </c>
      <c r="B24" s="156" t="s">
        <v>144</v>
      </c>
      <c r="C24" s="156"/>
      <c r="D24" s="157"/>
      <c r="E24" s="83"/>
      <c r="F24" s="82"/>
      <c r="G24" s="80"/>
    </row>
    <row r="25" spans="1:7" s="73" customFormat="1" ht="21.9" customHeight="1" x14ac:dyDescent="0.25">
      <c r="A25" s="154" t="s">
        <v>67</v>
      </c>
      <c r="B25" s="154"/>
      <c r="C25" s="154"/>
      <c r="D25" s="154"/>
      <c r="E25" s="77" t="s">
        <v>139</v>
      </c>
      <c r="F25" s="78" t="s">
        <v>139</v>
      </c>
      <c r="G25" s="76">
        <f>SUM(G15+G16+G17+G18+G20+G21+G22+G23+G24)</f>
        <v>0</v>
      </c>
    </row>
    <row r="26" spans="1:7" ht="21.9" customHeight="1" x14ac:dyDescent="0.25">
      <c r="A26" s="153" t="s">
        <v>145</v>
      </c>
      <c r="B26" s="153"/>
      <c r="C26" s="153"/>
      <c r="D26" s="153"/>
      <c r="E26" s="77" t="s">
        <v>139</v>
      </c>
      <c r="F26" s="78" t="s">
        <v>139</v>
      </c>
      <c r="G26" s="80"/>
    </row>
    <row r="27" spans="1:7" s="73" customFormat="1" ht="21.9" customHeight="1" x14ac:dyDescent="0.25">
      <c r="A27" s="154" t="s">
        <v>146</v>
      </c>
      <c r="B27" s="154"/>
      <c r="C27" s="154"/>
      <c r="D27" s="154"/>
      <c r="E27" s="77" t="s">
        <v>139</v>
      </c>
      <c r="F27" s="78" t="s">
        <v>139</v>
      </c>
      <c r="G27" s="81"/>
    </row>
    <row r="28" spans="1:7" s="1" customFormat="1" ht="13.8" x14ac:dyDescent="0.3">
      <c r="A28" s="79" t="s">
        <v>147</v>
      </c>
      <c r="C28" s="79"/>
      <c r="D28" s="79"/>
    </row>
    <row r="29" spans="1:7" s="1" customFormat="1" ht="81" customHeight="1" x14ac:dyDescent="0.3">
      <c r="A29" s="135" t="s">
        <v>148</v>
      </c>
      <c r="B29" s="135"/>
      <c r="C29" s="135"/>
      <c r="D29" s="135"/>
      <c r="E29" s="135"/>
      <c r="F29" s="135"/>
      <c r="G29" s="135"/>
    </row>
    <row r="30" spans="1:7" ht="15" customHeight="1" x14ac:dyDescent="0.25">
      <c r="A30" s="149" t="s">
        <v>102</v>
      </c>
      <c r="B30" s="149"/>
      <c r="C30" s="155"/>
      <c r="D30" s="155"/>
      <c r="E30" s="146"/>
      <c r="F30" s="147"/>
      <c r="G30" s="147"/>
    </row>
    <row r="31" spans="1:7" ht="15" customHeight="1" x14ac:dyDescent="0.25">
      <c r="A31" s="149"/>
      <c r="B31" s="149"/>
      <c r="C31" s="151"/>
      <c r="D31" s="151"/>
      <c r="E31" s="146"/>
      <c r="F31" s="147"/>
      <c r="G31" s="147"/>
    </row>
    <row r="32" spans="1:7" ht="15" customHeight="1" x14ac:dyDescent="0.25">
      <c r="A32" s="149" t="s">
        <v>103</v>
      </c>
      <c r="B32" s="149"/>
      <c r="C32" s="150"/>
      <c r="D32" s="150"/>
      <c r="E32" s="146"/>
      <c r="F32" s="147"/>
      <c r="G32" s="147"/>
    </row>
    <row r="33" spans="1:7" x14ac:dyDescent="0.25">
      <c r="A33" s="149"/>
      <c r="B33" s="149"/>
      <c r="C33" s="151"/>
      <c r="D33" s="151"/>
      <c r="E33" s="146"/>
      <c r="F33" s="148"/>
      <c r="G33" s="148"/>
    </row>
    <row r="34" spans="1:7" x14ac:dyDescent="0.25">
      <c r="A34" s="149" t="s">
        <v>104</v>
      </c>
      <c r="B34" s="149"/>
      <c r="C34" s="150"/>
      <c r="D34" s="150"/>
      <c r="E34" s="146"/>
      <c r="F34" s="145" t="s">
        <v>149</v>
      </c>
      <c r="G34" s="145"/>
    </row>
    <row r="35" spans="1:7" x14ac:dyDescent="0.25">
      <c r="A35" s="149"/>
      <c r="B35" s="149"/>
      <c r="C35" s="151"/>
      <c r="D35" s="151"/>
      <c r="E35" s="146"/>
      <c r="F35" s="147"/>
      <c r="G35" s="147"/>
    </row>
    <row r="36" spans="1:7" x14ac:dyDescent="0.25">
      <c r="A36" s="152"/>
      <c r="B36" s="152"/>
      <c r="C36" s="152"/>
      <c r="D36" s="152"/>
      <c r="E36" s="146"/>
      <c r="F36" s="147"/>
      <c r="G36" s="147"/>
    </row>
    <row r="37" spans="1:7" x14ac:dyDescent="0.25">
      <c r="A37" s="152"/>
      <c r="B37" s="152"/>
      <c r="C37" s="152"/>
      <c r="D37" s="152"/>
      <c r="E37" s="146"/>
      <c r="F37" s="147"/>
      <c r="G37" s="147"/>
    </row>
    <row r="38" spans="1:7" x14ac:dyDescent="0.25">
      <c r="A38" s="152"/>
      <c r="B38" s="152"/>
      <c r="C38" s="152"/>
      <c r="D38" s="152"/>
      <c r="E38" s="146"/>
      <c r="F38" s="148"/>
      <c r="G38" s="148"/>
    </row>
    <row r="39" spans="1:7" x14ac:dyDescent="0.25">
      <c r="A39" s="152"/>
      <c r="B39" s="152"/>
      <c r="C39" s="152"/>
      <c r="D39" s="152"/>
      <c r="E39" s="146"/>
      <c r="F39" s="145" t="s">
        <v>106</v>
      </c>
      <c r="G39" s="145"/>
    </row>
  </sheetData>
  <sheetProtection password="D863" sheet="1" objects="1" scenarios="1" selectLockedCells="1"/>
  <mergeCells count="50">
    <mergeCell ref="A3:B3"/>
    <mergeCell ref="C3:G3"/>
    <mergeCell ref="A4:B4"/>
    <mergeCell ref="C4:G4"/>
    <mergeCell ref="A1:C1"/>
    <mergeCell ref="D1:G1"/>
    <mergeCell ref="A2:B2"/>
    <mergeCell ref="C2:G2"/>
    <mergeCell ref="A5:B5"/>
    <mergeCell ref="C5:G5"/>
    <mergeCell ref="A6:G6"/>
    <mergeCell ref="A7:B7"/>
    <mergeCell ref="C7:G7"/>
    <mergeCell ref="A13:D13"/>
    <mergeCell ref="A14:G14"/>
    <mergeCell ref="B15:D15"/>
    <mergeCell ref="B16:D16"/>
    <mergeCell ref="A8:B8"/>
    <mergeCell ref="C8:G8"/>
    <mergeCell ref="A9:B9"/>
    <mergeCell ref="C9:G9"/>
    <mergeCell ref="A12:G12"/>
    <mergeCell ref="F10:G10"/>
    <mergeCell ref="F11:G11"/>
    <mergeCell ref="A10:E10"/>
    <mergeCell ref="A11:E11"/>
    <mergeCell ref="A26:D26"/>
    <mergeCell ref="A27:D27"/>
    <mergeCell ref="A29:G29"/>
    <mergeCell ref="C30:D31"/>
    <mergeCell ref="B17:D17"/>
    <mergeCell ref="B18:D18"/>
    <mergeCell ref="A19:G19"/>
    <mergeCell ref="B20:D20"/>
    <mergeCell ref="B21:D21"/>
    <mergeCell ref="B22:D22"/>
    <mergeCell ref="B23:D23"/>
    <mergeCell ref="B24:D24"/>
    <mergeCell ref="A25:D25"/>
    <mergeCell ref="F39:G39"/>
    <mergeCell ref="E30:E39"/>
    <mergeCell ref="F30:G33"/>
    <mergeCell ref="A32:B33"/>
    <mergeCell ref="C32:D33"/>
    <mergeCell ref="A30:B31"/>
    <mergeCell ref="A34:B35"/>
    <mergeCell ref="C34:D35"/>
    <mergeCell ref="F34:G34"/>
    <mergeCell ref="F35:G38"/>
    <mergeCell ref="A36:D39"/>
  </mergeCells>
  <phoneticPr fontId="1" type="noConversion"/>
  <printOptions horizontalCentered="1" verticalCentered="1"/>
  <pageMargins left="0.59055118110236227" right="0.59055118110236227" top="0.59055118110236227" bottom="0.38" header="0.39370078740157483" footer="0.25"/>
  <pageSetup paperSize="9" orientation="portrait" verticalDpi="0" r:id="rId1"/>
  <headerFooter alignWithMargins="0">
    <oddFooter>&amp;L&amp;6vyuctovanie domaceho podujatia - STZ, ver. 10/2008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9"/>
  <sheetViews>
    <sheetView showGridLines="0" workbookViewId="0">
      <selection activeCell="B2" sqref="B2:F2"/>
    </sheetView>
  </sheetViews>
  <sheetFormatPr defaultRowHeight="13.2" x14ac:dyDescent="0.25"/>
  <cols>
    <col min="1" max="2" width="22.33203125" customWidth="1"/>
    <col min="3" max="3" width="3" customWidth="1"/>
    <col min="4" max="6" width="13.44140625" customWidth="1"/>
  </cols>
  <sheetData>
    <row r="1" spans="1:6" ht="42.75" customHeight="1" x14ac:dyDescent="0.25">
      <c r="A1" s="184" t="s">
        <v>107</v>
      </c>
      <c r="B1" s="184"/>
      <c r="C1" s="184"/>
      <c r="D1" s="184"/>
      <c r="E1" s="184"/>
      <c r="F1" s="184"/>
    </row>
    <row r="2" spans="1:6" ht="20.100000000000001" customHeight="1" x14ac:dyDescent="0.25">
      <c r="A2" s="61" t="s">
        <v>108</v>
      </c>
      <c r="B2" s="185"/>
      <c r="C2" s="185"/>
      <c r="D2" s="185"/>
      <c r="E2" s="185"/>
      <c r="F2" s="185"/>
    </row>
    <row r="3" spans="1:6" ht="20.100000000000001" customHeight="1" x14ac:dyDescent="0.25">
      <c r="A3" s="61" t="s">
        <v>72</v>
      </c>
      <c r="B3" s="186"/>
      <c r="C3" s="186"/>
      <c r="D3" s="186"/>
      <c r="E3" s="186"/>
      <c r="F3" s="186"/>
    </row>
    <row r="4" spans="1:6" ht="20.100000000000001" customHeight="1" x14ac:dyDescent="0.25">
      <c r="A4" s="61" t="s">
        <v>109</v>
      </c>
      <c r="B4" s="186"/>
      <c r="C4" s="186"/>
      <c r="D4" s="186"/>
      <c r="E4" s="186"/>
      <c r="F4" s="186"/>
    </row>
    <row r="5" spans="1:6" ht="20.100000000000001" customHeight="1" x14ac:dyDescent="0.25">
      <c r="A5" s="61" t="s">
        <v>110</v>
      </c>
      <c r="B5" s="186"/>
      <c r="C5" s="186"/>
      <c r="D5" s="186"/>
      <c r="E5" s="186"/>
      <c r="F5" s="186"/>
    </row>
    <row r="6" spans="1:6" ht="18" customHeight="1" x14ac:dyDescent="0.25">
      <c r="A6" s="165"/>
      <c r="B6" s="165"/>
      <c r="C6" s="165"/>
      <c r="D6" s="165"/>
      <c r="E6" s="165"/>
      <c r="F6" s="165"/>
    </row>
    <row r="7" spans="1:6" ht="21.75" customHeight="1" x14ac:dyDescent="0.25">
      <c r="A7" s="187" t="s">
        <v>77</v>
      </c>
      <c r="B7" s="188"/>
      <c r="C7" s="189"/>
      <c r="D7" s="193" t="s">
        <v>111</v>
      </c>
      <c r="E7" s="193"/>
      <c r="F7" s="194" t="s">
        <v>112</v>
      </c>
    </row>
    <row r="8" spans="1:6" ht="21.75" customHeight="1" x14ac:dyDescent="0.25">
      <c r="A8" s="190"/>
      <c r="B8" s="191"/>
      <c r="C8" s="192"/>
      <c r="D8" s="62">
        <v>39538</v>
      </c>
      <c r="E8" s="62">
        <v>39721</v>
      </c>
      <c r="F8" s="194"/>
    </row>
    <row r="9" spans="1:6" ht="21.75" customHeight="1" x14ac:dyDescent="0.25">
      <c r="A9" s="181" t="s">
        <v>113</v>
      </c>
      <c r="B9" s="182"/>
      <c r="C9" s="183"/>
      <c r="D9" s="63">
        <f>SUM(D11:D15)</f>
        <v>0</v>
      </c>
      <c r="E9" s="63">
        <f>SUM(E11:E15)</f>
        <v>0</v>
      </c>
      <c r="F9" s="68">
        <f>SUM(D9:E9)</f>
        <v>0</v>
      </c>
    </row>
    <row r="10" spans="1:6" ht="15.75" customHeight="1" x14ac:dyDescent="0.25">
      <c r="A10" s="195" t="s">
        <v>114</v>
      </c>
      <c r="B10" s="196"/>
      <c r="C10" s="196"/>
      <c r="D10" s="196"/>
      <c r="E10" s="196"/>
      <c r="F10" s="197"/>
    </row>
    <row r="11" spans="1:6" ht="21.75" customHeight="1" x14ac:dyDescent="0.25">
      <c r="A11" s="181" t="s">
        <v>115</v>
      </c>
      <c r="B11" s="182"/>
      <c r="C11" s="183"/>
      <c r="D11" s="64"/>
      <c r="E11" s="64"/>
      <c r="F11" s="69">
        <f>SUM(D11:E11)</f>
        <v>0</v>
      </c>
    </row>
    <row r="12" spans="1:6" ht="21.75" customHeight="1" x14ac:dyDescent="0.25">
      <c r="A12" s="181" t="s">
        <v>116</v>
      </c>
      <c r="B12" s="182"/>
      <c r="C12" s="183"/>
      <c r="D12" s="64"/>
      <c r="E12" s="64"/>
      <c r="F12" s="69">
        <f>SUM(D12:E12)</f>
        <v>0</v>
      </c>
    </row>
    <row r="13" spans="1:6" ht="21.75" customHeight="1" x14ac:dyDescent="0.25">
      <c r="A13" s="181" t="s">
        <v>117</v>
      </c>
      <c r="B13" s="182"/>
      <c r="C13" s="183"/>
      <c r="D13" s="64"/>
      <c r="E13" s="64"/>
      <c r="F13" s="69">
        <f>SUM(D13:E13)</f>
        <v>0</v>
      </c>
    </row>
    <row r="14" spans="1:6" ht="21.75" customHeight="1" x14ac:dyDescent="0.25">
      <c r="A14" s="181" t="s">
        <v>118</v>
      </c>
      <c r="B14" s="182"/>
      <c r="C14" s="183"/>
      <c r="D14" s="64"/>
      <c r="E14" s="64"/>
      <c r="F14" s="69">
        <f>SUM(D14:E14)</f>
        <v>0</v>
      </c>
    </row>
    <row r="15" spans="1:6" ht="21.75" customHeight="1" x14ac:dyDescent="0.25">
      <c r="A15" s="181" t="s">
        <v>119</v>
      </c>
      <c r="B15" s="182"/>
      <c r="C15" s="183"/>
      <c r="D15" s="64"/>
      <c r="E15" s="64"/>
      <c r="F15" s="69">
        <f>SUM(D15:E15)</f>
        <v>0</v>
      </c>
    </row>
    <row r="16" spans="1:6" x14ac:dyDescent="0.25">
      <c r="A16" s="199"/>
      <c r="B16" s="199"/>
      <c r="C16" s="199"/>
      <c r="D16" s="199"/>
      <c r="E16" s="199"/>
      <c r="F16" s="199"/>
    </row>
    <row r="17" spans="1:6" ht="50.1" customHeight="1" x14ac:dyDescent="0.25">
      <c r="A17" s="200" t="s">
        <v>120</v>
      </c>
      <c r="B17" s="200"/>
      <c r="C17" s="200"/>
      <c r="D17" s="201"/>
      <c r="E17" s="201"/>
      <c r="F17" s="201"/>
    </row>
    <row r="18" spans="1:6" ht="39.9" customHeight="1" x14ac:dyDescent="0.25">
      <c r="A18" s="200" t="s">
        <v>121</v>
      </c>
      <c r="B18" s="200"/>
      <c r="C18" s="200"/>
      <c r="D18" s="201"/>
      <c r="E18" s="201"/>
      <c r="F18" s="201"/>
    </row>
    <row r="19" spans="1:6" ht="39.9" customHeight="1" x14ac:dyDescent="0.25">
      <c r="A19" s="200" t="s">
        <v>127</v>
      </c>
      <c r="B19" s="200"/>
      <c r="C19" s="200"/>
      <c r="D19" s="201"/>
      <c r="E19" s="201"/>
      <c r="F19" s="201"/>
    </row>
    <row r="20" spans="1:6" ht="18.75" customHeight="1" x14ac:dyDescent="0.25">
      <c r="A20" s="200" t="s">
        <v>122</v>
      </c>
      <c r="B20" s="200"/>
      <c r="C20" s="200"/>
      <c r="D20" s="201"/>
      <c r="E20" s="201"/>
      <c r="F20" s="201"/>
    </row>
    <row r="21" spans="1:6" ht="19.5" customHeight="1" x14ac:dyDescent="0.25">
      <c r="A21" s="202" t="s">
        <v>123</v>
      </c>
      <c r="B21" s="202"/>
      <c r="C21" s="67"/>
      <c r="D21" s="203"/>
      <c r="E21" s="204"/>
      <c r="F21" s="204"/>
    </row>
    <row r="22" spans="1:6" ht="8.25" customHeight="1" x14ac:dyDescent="0.25">
      <c r="A22" s="198"/>
      <c r="B22" s="198"/>
      <c r="C22" s="198"/>
      <c r="D22" s="198"/>
      <c r="E22" s="198"/>
      <c r="F22" s="198"/>
    </row>
    <row r="23" spans="1:6" ht="19.5" customHeight="1" x14ac:dyDescent="0.25">
      <c r="A23" s="202" t="s">
        <v>124</v>
      </c>
      <c r="B23" s="205"/>
      <c r="C23" s="67"/>
      <c r="D23" s="206"/>
      <c r="E23" s="198"/>
      <c r="F23" s="198"/>
    </row>
    <row r="24" spans="1:6" x14ac:dyDescent="0.25">
      <c r="A24" s="207"/>
      <c r="B24" s="207"/>
      <c r="C24" s="207"/>
      <c r="D24" s="207"/>
      <c r="E24" s="207"/>
      <c r="F24" s="207"/>
    </row>
    <row r="25" spans="1:6" ht="24.9" customHeight="1" x14ac:dyDescent="0.25">
      <c r="A25" s="65" t="s">
        <v>102</v>
      </c>
      <c r="B25" s="148"/>
      <c r="C25" s="148"/>
      <c r="D25" s="148"/>
      <c r="E25" s="207"/>
      <c r="F25" s="207"/>
    </row>
    <row r="26" spans="1:6" ht="24.9" customHeight="1" x14ac:dyDescent="0.25">
      <c r="A26" s="65" t="s">
        <v>104</v>
      </c>
      <c r="B26" s="208"/>
      <c r="C26" s="208"/>
      <c r="D26" s="208"/>
      <c r="E26" s="207"/>
      <c r="F26" s="207"/>
    </row>
    <row r="27" spans="1:6" x14ac:dyDescent="0.25">
      <c r="A27" s="207"/>
      <c r="B27" s="207"/>
      <c r="C27" s="207"/>
      <c r="D27" s="147"/>
      <c r="E27" s="147"/>
      <c r="F27" s="147"/>
    </row>
    <row r="28" spans="1:6" x14ac:dyDescent="0.25">
      <c r="A28" s="207"/>
      <c r="B28" s="207"/>
      <c r="C28" s="207"/>
      <c r="D28" s="147"/>
      <c r="E28" s="147"/>
      <c r="F28" s="147"/>
    </row>
    <row r="29" spans="1:6" x14ac:dyDescent="0.25">
      <c r="A29" s="207"/>
      <c r="B29" s="207"/>
      <c r="C29" s="207"/>
      <c r="D29" s="147"/>
      <c r="E29" s="147"/>
      <c r="F29" s="147"/>
    </row>
    <row r="30" spans="1:6" x14ac:dyDescent="0.25">
      <c r="A30" s="207"/>
      <c r="B30" s="207"/>
      <c r="C30" s="207"/>
      <c r="D30" s="147"/>
      <c r="E30" s="147"/>
      <c r="F30" s="147"/>
    </row>
    <row r="31" spans="1:6" x14ac:dyDescent="0.25">
      <c r="A31" s="207"/>
      <c r="B31" s="207"/>
      <c r="C31" s="207"/>
      <c r="D31" s="148"/>
      <c r="E31" s="148"/>
      <c r="F31" s="148"/>
    </row>
    <row r="32" spans="1:6" x14ac:dyDescent="0.25">
      <c r="A32" s="207"/>
      <c r="B32" s="207"/>
      <c r="C32" s="207"/>
      <c r="D32" s="207" t="s">
        <v>125</v>
      </c>
      <c r="E32" s="207"/>
      <c r="F32" s="207"/>
    </row>
    <row r="33" spans="1:6" x14ac:dyDescent="0.25">
      <c r="A33" s="207"/>
      <c r="B33" s="207"/>
      <c r="C33" s="207"/>
      <c r="D33" s="147"/>
      <c r="E33" s="147"/>
      <c r="F33" s="147"/>
    </row>
    <row r="34" spans="1:6" x14ac:dyDescent="0.25">
      <c r="A34" s="207"/>
      <c r="B34" s="207"/>
      <c r="C34" s="207"/>
      <c r="D34" s="147"/>
      <c r="E34" s="147"/>
      <c r="F34" s="147"/>
    </row>
    <row r="35" spans="1:6" x14ac:dyDescent="0.25">
      <c r="A35" s="207"/>
      <c r="B35" s="207"/>
      <c r="C35" s="207"/>
      <c r="D35" s="147"/>
      <c r="E35" s="147"/>
      <c r="F35" s="147"/>
    </row>
    <row r="36" spans="1:6" x14ac:dyDescent="0.25">
      <c r="A36" s="207"/>
      <c r="B36" s="207"/>
      <c r="C36" s="207"/>
      <c r="D36" s="147"/>
      <c r="E36" s="147"/>
      <c r="F36" s="147"/>
    </row>
    <row r="37" spans="1:6" x14ac:dyDescent="0.25">
      <c r="A37" s="207"/>
      <c r="B37" s="207"/>
      <c r="C37" s="207"/>
      <c r="D37" s="148"/>
      <c r="E37" s="148"/>
      <c r="F37" s="148"/>
    </row>
    <row r="38" spans="1:6" x14ac:dyDescent="0.25">
      <c r="A38" s="207"/>
      <c r="B38" s="207"/>
      <c r="C38" s="207"/>
      <c r="D38" s="207" t="s">
        <v>126</v>
      </c>
      <c r="E38" s="207"/>
      <c r="F38" s="207"/>
    </row>
    <row r="39" spans="1:6" x14ac:dyDescent="0.25">
      <c r="D39" s="66"/>
      <c r="E39" s="66"/>
      <c r="F39" s="66"/>
    </row>
  </sheetData>
  <sheetProtection password="D863" sheet="1" objects="1" scenarios="1" selectLockedCells="1"/>
  <mergeCells count="35">
    <mergeCell ref="A27:C38"/>
    <mergeCell ref="D27:F31"/>
    <mergeCell ref="D32:F32"/>
    <mergeCell ref="D33:F37"/>
    <mergeCell ref="D38:F38"/>
    <mergeCell ref="A23:B23"/>
    <mergeCell ref="D23:F23"/>
    <mergeCell ref="A24:F24"/>
    <mergeCell ref="B25:D25"/>
    <mergeCell ref="E25:F26"/>
    <mergeCell ref="B26:D26"/>
    <mergeCell ref="A22:F22"/>
    <mergeCell ref="A12:C12"/>
    <mergeCell ref="A13:C13"/>
    <mergeCell ref="A14:C14"/>
    <mergeCell ref="A15:C15"/>
    <mergeCell ref="A16:F16"/>
    <mergeCell ref="A17:F17"/>
    <mergeCell ref="A18:F18"/>
    <mergeCell ref="A19:F19"/>
    <mergeCell ref="A20:F20"/>
    <mergeCell ref="A21:B21"/>
    <mergeCell ref="D21:F21"/>
    <mergeCell ref="A11:C11"/>
    <mergeCell ref="A1:F1"/>
    <mergeCell ref="B2:F2"/>
    <mergeCell ref="B3:F3"/>
    <mergeCell ref="B4:F4"/>
    <mergeCell ref="B5:F5"/>
    <mergeCell ref="A6:F6"/>
    <mergeCell ref="A7:C8"/>
    <mergeCell ref="D7:E7"/>
    <mergeCell ref="F7:F8"/>
    <mergeCell ref="A9:C9"/>
    <mergeCell ref="A10:F10"/>
  </mergeCells>
  <phoneticPr fontId="1" type="noConversion"/>
  <printOptions horizontalCentered="1" verticalCentered="1"/>
  <pageMargins left="0.59055118110236227" right="0.59055118110236227" top="0.59055118110236227" bottom="0.59055118110236227" header="0.51181102362204722" footer="0.47244094488188981"/>
  <pageSetup paperSize="9" orientation="portrait" verticalDpi="0" r:id="rId1"/>
  <headerFooter alignWithMargins="0">
    <oddFooter>&amp;R&amp;6vyuctovanie pripravy jednotlivci - STZ ver. 10/2008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9"/>
  <sheetViews>
    <sheetView showGridLines="0" workbookViewId="0">
      <selection activeCell="C1" sqref="C1:H1"/>
    </sheetView>
  </sheetViews>
  <sheetFormatPr defaultColWidth="9.109375" defaultRowHeight="13.8" x14ac:dyDescent="0.3"/>
  <cols>
    <col min="1" max="1" width="3.5546875" style="59" customWidth="1"/>
    <col min="2" max="2" width="10.6640625" style="1" customWidth="1"/>
    <col min="3" max="3" width="14.109375" style="1" customWidth="1"/>
    <col min="4" max="4" width="15.44140625" style="1" customWidth="1"/>
    <col min="5" max="8" width="12.33203125" style="1" customWidth="1"/>
    <col min="9" max="9" width="5.44140625" style="48" customWidth="1"/>
    <col min="10" max="31" width="9.109375" style="48"/>
    <col min="32" max="16384" width="9.109375" style="1"/>
  </cols>
  <sheetData>
    <row r="1" spans="1:31" s="50" customFormat="1" ht="24" customHeight="1" x14ac:dyDescent="0.3">
      <c r="A1" s="122" t="s">
        <v>71</v>
      </c>
      <c r="B1" s="122"/>
      <c r="C1" s="127"/>
      <c r="D1" s="127"/>
      <c r="E1" s="127"/>
      <c r="F1" s="127"/>
      <c r="G1" s="127"/>
      <c r="H1" s="127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s="50" customFormat="1" ht="24" customHeight="1" x14ac:dyDescent="0.3">
      <c r="A2" s="123" t="s">
        <v>72</v>
      </c>
      <c r="B2" s="123"/>
      <c r="C2" s="127"/>
      <c r="D2" s="127"/>
      <c r="E2" s="127"/>
      <c r="F2" s="127"/>
      <c r="G2" s="127"/>
      <c r="H2" s="127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3" spans="1:31" s="50" customFormat="1" ht="24" customHeight="1" x14ac:dyDescent="0.3">
      <c r="A3" s="123" t="s">
        <v>73</v>
      </c>
      <c r="B3" s="123"/>
      <c r="C3" s="127"/>
      <c r="D3" s="127"/>
      <c r="E3" s="127"/>
      <c r="F3" s="127"/>
      <c r="G3" s="127"/>
      <c r="H3" s="127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</row>
    <row r="4" spans="1:31" s="50" customFormat="1" ht="24" customHeight="1" x14ac:dyDescent="0.3">
      <c r="A4" s="123" t="s">
        <v>74</v>
      </c>
      <c r="B4" s="123"/>
      <c r="C4" s="127"/>
      <c r="D4" s="127"/>
      <c r="E4" s="127"/>
      <c r="F4" s="127"/>
      <c r="G4" s="127"/>
      <c r="H4" s="127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1" s="50" customFormat="1" ht="30" customHeight="1" x14ac:dyDescent="0.25">
      <c r="A5" s="125"/>
      <c r="B5" s="125"/>
      <c r="C5" s="125"/>
      <c r="D5" s="125"/>
      <c r="E5" s="125"/>
      <c r="F5" s="125"/>
      <c r="G5" s="125"/>
      <c r="H5" s="125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</row>
    <row r="6" spans="1:31" s="50" customFormat="1" ht="18" customHeight="1" x14ac:dyDescent="0.25">
      <c r="A6" s="209" t="s">
        <v>75</v>
      </c>
      <c r="B6" s="209"/>
      <c r="C6" s="209"/>
      <c r="D6" s="209"/>
      <c r="E6" s="209"/>
      <c r="F6" s="51"/>
      <c r="G6" s="126" t="s">
        <v>76</v>
      </c>
      <c r="H6" s="126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</row>
    <row r="7" spans="1:31" s="50" customFormat="1" ht="30" customHeight="1" x14ac:dyDescent="0.25">
      <c r="A7" s="119"/>
      <c r="B7" s="119"/>
      <c r="C7" s="119"/>
      <c r="D7" s="119"/>
      <c r="E7" s="119"/>
      <c r="F7" s="119"/>
      <c r="G7" s="119"/>
      <c r="H7" s="11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</row>
    <row r="8" spans="1:31" s="53" customFormat="1" ht="18" customHeight="1" x14ac:dyDescent="0.25">
      <c r="A8" s="108" t="s">
        <v>77</v>
      </c>
      <c r="B8" s="109"/>
      <c r="C8" s="109"/>
      <c r="D8" s="110"/>
      <c r="E8" s="114" t="s">
        <v>78</v>
      </c>
      <c r="F8" s="115"/>
      <c r="G8" s="116"/>
      <c r="H8" s="120" t="s">
        <v>79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</row>
    <row r="9" spans="1:31" s="55" customFormat="1" ht="18" customHeight="1" x14ac:dyDescent="0.25">
      <c r="A9" s="111"/>
      <c r="B9" s="112"/>
      <c r="C9" s="112"/>
      <c r="D9" s="113"/>
      <c r="E9" s="93"/>
      <c r="F9" s="94"/>
      <c r="G9" s="95"/>
      <c r="H9" s="121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</row>
    <row r="10" spans="1:31" s="53" customFormat="1" ht="23.25" customHeight="1" x14ac:dyDescent="0.25">
      <c r="A10" s="85" t="s">
        <v>80</v>
      </c>
      <c r="B10" s="117" t="s">
        <v>81</v>
      </c>
      <c r="C10" s="117"/>
      <c r="D10" s="117"/>
      <c r="E10" s="117"/>
      <c r="F10" s="117"/>
      <c r="G10" s="117"/>
      <c r="H10" s="118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</row>
    <row r="11" spans="1:31" s="55" customFormat="1" ht="23.25" customHeight="1" x14ac:dyDescent="0.25">
      <c r="A11" s="105" t="s">
        <v>82</v>
      </c>
      <c r="B11" s="133" t="s">
        <v>83</v>
      </c>
      <c r="C11" s="133"/>
      <c r="D11" s="133"/>
      <c r="E11" s="87"/>
      <c r="F11" s="87"/>
      <c r="G11" s="90"/>
      <c r="H11" s="92">
        <f>SUM(E11:G11)</f>
        <v>0</v>
      </c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</row>
    <row r="12" spans="1:31" s="55" customFormat="1" ht="23.25" customHeight="1" x14ac:dyDescent="0.25">
      <c r="A12" s="105" t="s">
        <v>84</v>
      </c>
      <c r="B12" s="133" t="s">
        <v>85</v>
      </c>
      <c r="C12" s="133"/>
      <c r="D12" s="133"/>
      <c r="E12" s="87"/>
      <c r="F12" s="87"/>
      <c r="G12" s="90"/>
      <c r="H12" s="92">
        <f t="shared" ref="H12:H20" si="0">SUM(E12:G12)</f>
        <v>0</v>
      </c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</row>
    <row r="13" spans="1:31" s="55" customFormat="1" ht="23.25" customHeight="1" x14ac:dyDescent="0.25">
      <c r="A13" s="105" t="s">
        <v>86</v>
      </c>
      <c r="B13" s="133" t="s">
        <v>87</v>
      </c>
      <c r="C13" s="133"/>
      <c r="D13" s="133"/>
      <c r="E13" s="87"/>
      <c r="F13" s="87"/>
      <c r="G13" s="90"/>
      <c r="H13" s="92">
        <f t="shared" si="0"/>
        <v>0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</row>
    <row r="14" spans="1:31" s="57" customFormat="1" ht="23.25" customHeight="1" x14ac:dyDescent="0.25">
      <c r="A14" s="143" t="s">
        <v>151</v>
      </c>
      <c r="B14" s="141"/>
      <c r="C14" s="141"/>
      <c r="D14" s="141"/>
      <c r="E14" s="141"/>
      <c r="F14" s="141"/>
      <c r="G14" s="141"/>
      <c r="H14" s="144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</row>
    <row r="15" spans="1:31" s="55" customFormat="1" ht="23.25" customHeight="1" x14ac:dyDescent="0.25">
      <c r="A15" s="86" t="s">
        <v>89</v>
      </c>
      <c r="B15" s="133" t="s">
        <v>90</v>
      </c>
      <c r="C15" s="133"/>
      <c r="D15" s="133"/>
      <c r="E15" s="87"/>
      <c r="F15" s="87"/>
      <c r="G15" s="90"/>
      <c r="H15" s="92">
        <f t="shared" si="0"/>
        <v>0</v>
      </c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</row>
    <row r="16" spans="1:31" s="55" customFormat="1" ht="23.25" customHeight="1" x14ac:dyDescent="0.25">
      <c r="A16" s="86" t="s">
        <v>91</v>
      </c>
      <c r="B16" s="133" t="s">
        <v>92</v>
      </c>
      <c r="C16" s="133"/>
      <c r="D16" s="133"/>
      <c r="E16" s="87"/>
      <c r="F16" s="87"/>
      <c r="G16" s="90"/>
      <c r="H16" s="92">
        <f t="shared" si="0"/>
        <v>0</v>
      </c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</row>
    <row r="17" spans="1:31" s="55" customFormat="1" ht="23.25" customHeight="1" x14ac:dyDescent="0.25">
      <c r="A17" s="86" t="s">
        <v>93</v>
      </c>
      <c r="B17" s="133" t="s">
        <v>94</v>
      </c>
      <c r="C17" s="133"/>
      <c r="D17" s="133"/>
      <c r="E17" s="87"/>
      <c r="F17" s="87"/>
      <c r="G17" s="90"/>
      <c r="H17" s="92">
        <f t="shared" si="0"/>
        <v>0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</row>
    <row r="18" spans="1:31" s="55" customFormat="1" ht="23.25" customHeight="1" x14ac:dyDescent="0.25">
      <c r="A18" s="86" t="s">
        <v>95</v>
      </c>
      <c r="B18" s="133" t="s">
        <v>96</v>
      </c>
      <c r="C18" s="133"/>
      <c r="D18" s="133"/>
      <c r="E18" s="87"/>
      <c r="F18" s="87"/>
      <c r="G18" s="90"/>
      <c r="H18" s="92">
        <f t="shared" si="0"/>
        <v>0</v>
      </c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</row>
    <row r="19" spans="1:31" s="55" customFormat="1" ht="23.25" customHeight="1" x14ac:dyDescent="0.25">
      <c r="A19" s="86" t="s">
        <v>97</v>
      </c>
      <c r="B19" s="133" t="s">
        <v>98</v>
      </c>
      <c r="C19" s="133"/>
      <c r="D19" s="133"/>
      <c r="E19" s="87"/>
      <c r="F19" s="87"/>
      <c r="G19" s="90"/>
      <c r="H19" s="92">
        <f t="shared" si="0"/>
        <v>0</v>
      </c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</row>
    <row r="20" spans="1:31" s="55" customFormat="1" ht="23.25" customHeight="1" x14ac:dyDescent="0.25">
      <c r="A20" s="86" t="s">
        <v>99</v>
      </c>
      <c r="B20" s="133" t="s">
        <v>100</v>
      </c>
      <c r="C20" s="133"/>
      <c r="D20" s="133"/>
      <c r="E20" s="87"/>
      <c r="F20" s="87"/>
      <c r="G20" s="90"/>
      <c r="H20" s="92">
        <f t="shared" si="0"/>
        <v>0</v>
      </c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</row>
    <row r="21" spans="1:31" s="58" customFormat="1" ht="23.25" customHeight="1" x14ac:dyDescent="0.25">
      <c r="A21" s="88" t="s">
        <v>80</v>
      </c>
      <c r="B21" s="137" t="s">
        <v>67</v>
      </c>
      <c r="C21" s="137"/>
      <c r="D21" s="137"/>
      <c r="E21" s="89">
        <f>SUM(E11:E13)</f>
        <v>0</v>
      </c>
      <c r="F21" s="89">
        <f>SUM(F11:F13)</f>
        <v>0</v>
      </c>
      <c r="G21" s="91">
        <f>SUM(G11:G13)</f>
        <v>0</v>
      </c>
      <c r="H21" s="96">
        <f>SUM(H11:H13)</f>
        <v>0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</row>
    <row r="22" spans="1:31" ht="15" customHeight="1" x14ac:dyDescent="0.3">
      <c r="A22" s="210"/>
      <c r="B22" s="210"/>
      <c r="C22" s="210"/>
      <c r="D22" s="210"/>
      <c r="E22" s="210"/>
      <c r="F22" s="210"/>
      <c r="G22" s="210"/>
      <c r="H22" s="210"/>
    </row>
    <row r="23" spans="1:31" ht="30.75" customHeight="1" x14ac:dyDescent="0.3">
      <c r="A23" s="135" t="s">
        <v>101</v>
      </c>
      <c r="B23" s="135"/>
      <c r="C23" s="135"/>
      <c r="D23" s="135"/>
      <c r="E23" s="135"/>
      <c r="F23" s="135"/>
      <c r="G23" s="135"/>
      <c r="H23" s="135"/>
    </row>
    <row r="24" spans="1:31" ht="30.75" customHeight="1" x14ac:dyDescent="0.3">
      <c r="A24" s="135" t="s">
        <v>152</v>
      </c>
      <c r="B24" s="135"/>
      <c r="C24" s="135"/>
      <c r="D24" s="135"/>
      <c r="E24" s="135"/>
      <c r="F24" s="135"/>
      <c r="G24" s="135"/>
      <c r="H24" s="135"/>
    </row>
    <row r="25" spans="1:31" x14ac:dyDescent="0.3">
      <c r="A25" s="134" t="s">
        <v>102</v>
      </c>
      <c r="B25" s="134"/>
      <c r="C25" s="128"/>
      <c r="D25" s="128"/>
      <c r="E25" s="130"/>
      <c r="F25" s="131"/>
      <c r="G25" s="131"/>
      <c r="H25" s="131"/>
    </row>
    <row r="26" spans="1:31" x14ac:dyDescent="0.3">
      <c r="A26" s="134"/>
      <c r="B26" s="134"/>
      <c r="C26" s="128"/>
      <c r="D26" s="128"/>
      <c r="E26" s="130"/>
      <c r="F26" s="131"/>
      <c r="G26" s="131"/>
      <c r="H26" s="131"/>
    </row>
    <row r="27" spans="1:31" x14ac:dyDescent="0.3">
      <c r="A27" s="134"/>
      <c r="B27" s="134"/>
      <c r="C27" s="129"/>
      <c r="D27" s="129"/>
      <c r="E27" s="130"/>
      <c r="F27" s="131"/>
      <c r="G27" s="131"/>
      <c r="H27" s="131"/>
    </row>
    <row r="28" spans="1:31" x14ac:dyDescent="0.3">
      <c r="A28" s="134" t="s">
        <v>103</v>
      </c>
      <c r="B28" s="134"/>
      <c r="C28" s="139"/>
      <c r="D28" s="139"/>
      <c r="E28" s="130"/>
      <c r="F28" s="131"/>
      <c r="G28" s="131"/>
      <c r="H28" s="131"/>
    </row>
    <row r="29" spans="1:31" x14ac:dyDescent="0.3">
      <c r="A29" s="134"/>
      <c r="B29" s="134"/>
      <c r="C29" s="129"/>
      <c r="D29" s="129"/>
      <c r="E29" s="130"/>
      <c r="F29" s="131"/>
      <c r="G29" s="131"/>
      <c r="H29" s="131"/>
    </row>
    <row r="30" spans="1:31" x14ac:dyDescent="0.3">
      <c r="A30" s="134" t="s">
        <v>104</v>
      </c>
      <c r="B30" s="134"/>
      <c r="C30" s="139"/>
      <c r="D30" s="139"/>
      <c r="E30" s="130"/>
      <c r="F30" s="131"/>
      <c r="G30" s="131"/>
      <c r="H30" s="131"/>
    </row>
    <row r="31" spans="1:31" x14ac:dyDescent="0.3">
      <c r="A31" s="134"/>
      <c r="B31" s="134"/>
      <c r="C31" s="129"/>
      <c r="D31" s="129"/>
      <c r="E31" s="130"/>
      <c r="F31" s="132"/>
      <c r="G31" s="132"/>
      <c r="H31" s="132"/>
    </row>
    <row r="32" spans="1:31" x14ac:dyDescent="0.3">
      <c r="A32" s="138"/>
      <c r="B32" s="138"/>
      <c r="C32" s="138"/>
      <c r="D32" s="138"/>
      <c r="E32" s="138"/>
      <c r="F32" s="130" t="s">
        <v>105</v>
      </c>
      <c r="G32" s="130"/>
      <c r="H32" s="130"/>
    </row>
    <row r="33" spans="1:8" x14ac:dyDescent="0.3">
      <c r="A33" s="138"/>
      <c r="B33" s="138"/>
      <c r="C33" s="138"/>
      <c r="D33" s="138"/>
      <c r="E33" s="138"/>
      <c r="F33" s="131"/>
      <c r="G33" s="131"/>
      <c r="H33" s="131"/>
    </row>
    <row r="34" spans="1:8" x14ac:dyDescent="0.3">
      <c r="A34" s="138"/>
      <c r="B34" s="138"/>
      <c r="C34" s="138"/>
      <c r="D34" s="138"/>
      <c r="E34" s="138"/>
      <c r="F34" s="131"/>
      <c r="G34" s="131"/>
      <c r="H34" s="131"/>
    </row>
    <row r="35" spans="1:8" x14ac:dyDescent="0.3">
      <c r="A35" s="138"/>
      <c r="B35" s="138"/>
      <c r="C35" s="138"/>
      <c r="D35" s="138"/>
      <c r="E35" s="138"/>
      <c r="F35" s="131"/>
      <c r="G35" s="131"/>
      <c r="H35" s="131"/>
    </row>
    <row r="36" spans="1:8" x14ac:dyDescent="0.3">
      <c r="A36" s="138"/>
      <c r="B36" s="138"/>
      <c r="C36" s="138"/>
      <c r="D36" s="138"/>
      <c r="E36" s="138"/>
      <c r="F36" s="131"/>
      <c r="G36" s="131"/>
      <c r="H36" s="131"/>
    </row>
    <row r="37" spans="1:8" x14ac:dyDescent="0.3">
      <c r="A37" s="138"/>
      <c r="B37" s="138"/>
      <c r="C37" s="138"/>
      <c r="D37" s="138"/>
      <c r="E37" s="138"/>
      <c r="F37" s="131"/>
      <c r="G37" s="131"/>
      <c r="H37" s="131"/>
    </row>
    <row r="38" spans="1:8" x14ac:dyDescent="0.3">
      <c r="A38" s="138"/>
      <c r="B38" s="138"/>
      <c r="C38" s="138"/>
      <c r="D38" s="138"/>
      <c r="E38" s="138"/>
      <c r="F38" s="132"/>
      <c r="G38" s="132"/>
      <c r="H38" s="132"/>
    </row>
    <row r="39" spans="1:8" x14ac:dyDescent="0.3">
      <c r="A39" s="138"/>
      <c r="B39" s="138"/>
      <c r="C39" s="138"/>
      <c r="D39" s="138"/>
      <c r="E39" s="138"/>
      <c r="F39" s="130" t="s">
        <v>106</v>
      </c>
      <c r="G39" s="130"/>
      <c r="H39" s="130"/>
    </row>
  </sheetData>
  <sheetProtection password="D863" sheet="1" objects="1" scenarios="1" selectLockedCells="1"/>
  <mergeCells count="42">
    <mergeCell ref="A32:E39"/>
    <mergeCell ref="F32:H32"/>
    <mergeCell ref="F33:H38"/>
    <mergeCell ref="F39:H39"/>
    <mergeCell ref="A23:H23"/>
    <mergeCell ref="A24:H24"/>
    <mergeCell ref="A25:B27"/>
    <mergeCell ref="C25:D27"/>
    <mergeCell ref="E25:E31"/>
    <mergeCell ref="F25:H31"/>
    <mergeCell ref="A28:B29"/>
    <mergeCell ref="C28:D29"/>
    <mergeCell ref="A30:B31"/>
    <mergeCell ref="C30:D31"/>
    <mergeCell ref="A22:H22"/>
    <mergeCell ref="B17:D17"/>
    <mergeCell ref="A14:H14"/>
    <mergeCell ref="B18:D18"/>
    <mergeCell ref="B19:D19"/>
    <mergeCell ref="B20:D20"/>
    <mergeCell ref="B21:D21"/>
    <mergeCell ref="B16:D16"/>
    <mergeCell ref="B10:H10"/>
    <mergeCell ref="B11:D11"/>
    <mergeCell ref="B12:D12"/>
    <mergeCell ref="B13:D13"/>
    <mergeCell ref="B15:D15"/>
    <mergeCell ref="A8:D9"/>
    <mergeCell ref="E8:G8"/>
    <mergeCell ref="H8:H9"/>
    <mergeCell ref="A6:E6"/>
    <mergeCell ref="A1:B1"/>
    <mergeCell ref="C1:H1"/>
    <mergeCell ref="A2:B2"/>
    <mergeCell ref="C2:H2"/>
    <mergeCell ref="A3:B3"/>
    <mergeCell ref="C3:H3"/>
    <mergeCell ref="A4:B4"/>
    <mergeCell ref="C4:H4"/>
    <mergeCell ref="A5:H5"/>
    <mergeCell ref="G6:H6"/>
    <mergeCell ref="A7:H7"/>
  </mergeCells>
  <phoneticPr fontId="1" type="noConversion"/>
  <printOptions horizontalCentered="1" verticalCentered="1"/>
  <pageMargins left="0.51181102362204722" right="0.51181102362204722" top="0.78740157480314965" bottom="0.59055118110236227" header="0.51181102362204722" footer="0.47244094488188981"/>
  <pageSetup paperSize="9" orientation="portrait" verticalDpi="0" r:id="rId1"/>
  <headerFooter alignWithMargins="0">
    <oddFooter>&amp;L&amp;6CTM vyuctovanie -  STZ ver. 10/2008</oddFooter>
  </headerFooter>
  <ignoredErrors>
    <ignoredError sqref="A11:A1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2"/>
  <sheetViews>
    <sheetView showGridLines="0" tabSelected="1" workbookViewId="0">
      <selection activeCell="C2" sqref="C2:P2"/>
    </sheetView>
  </sheetViews>
  <sheetFormatPr defaultColWidth="9.109375" defaultRowHeight="13.8" x14ac:dyDescent="0.3"/>
  <cols>
    <col min="1" max="1" width="3.33203125" style="1" customWidth="1"/>
    <col min="2" max="2" width="8.5546875" style="1" customWidth="1"/>
    <col min="3" max="3" width="18" style="1" customWidth="1"/>
    <col min="4" max="4" width="7.5546875" style="1" customWidth="1"/>
    <col min="5" max="5" width="5.109375" style="1" customWidth="1"/>
    <col min="6" max="6" width="9.33203125" style="1" customWidth="1"/>
    <col min="7" max="8" width="5" style="1" customWidth="1"/>
    <col min="9" max="9" width="9.33203125" style="1" customWidth="1"/>
    <col min="10" max="10" width="4.33203125" style="1" customWidth="1"/>
    <col min="11" max="11" width="5.88671875" style="1" customWidth="1"/>
    <col min="12" max="12" width="10.88671875" style="1" customWidth="1"/>
    <col min="13" max="13" width="11.5546875" style="1" customWidth="1"/>
    <col min="14" max="14" width="12" style="1" customWidth="1"/>
    <col min="15" max="16" width="10.109375" style="1" customWidth="1"/>
    <col min="17" max="16384" width="9.109375" style="1"/>
  </cols>
  <sheetData>
    <row r="1" spans="1:16" ht="18" x14ac:dyDescent="0.35">
      <c r="A1" s="227" t="s">
        <v>42</v>
      </c>
      <c r="B1" s="227"/>
      <c r="C1" s="227"/>
      <c r="D1" s="227"/>
      <c r="E1" s="227"/>
      <c r="F1" s="227"/>
      <c r="G1" s="227"/>
      <c r="H1" s="228" t="s">
        <v>43</v>
      </c>
      <c r="I1" s="228"/>
      <c r="J1" s="127" t="s">
        <v>170</v>
      </c>
      <c r="K1" s="127"/>
      <c r="L1" s="127"/>
      <c r="M1" s="127"/>
      <c r="N1" s="127"/>
      <c r="O1" s="127"/>
      <c r="P1" s="127"/>
    </row>
    <row r="2" spans="1:16" ht="25.5" customHeight="1" x14ac:dyDescent="0.3">
      <c r="A2" s="229" t="s">
        <v>44</v>
      </c>
      <c r="B2" s="229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</row>
    <row r="3" spans="1:16" ht="25.5" customHeight="1" x14ac:dyDescent="0.3">
      <c r="A3" s="231" t="s">
        <v>45</v>
      </c>
      <c r="B3" s="231"/>
      <c r="C3" s="232"/>
      <c r="D3" s="232"/>
      <c r="E3" s="232"/>
      <c r="F3" s="232"/>
      <c r="G3" s="233" t="s">
        <v>46</v>
      </c>
      <c r="H3" s="233"/>
      <c r="I3" s="234"/>
      <c r="J3" s="235"/>
      <c r="K3" s="15" t="s">
        <v>47</v>
      </c>
      <c r="L3" s="16"/>
      <c r="M3" s="15" t="s">
        <v>48</v>
      </c>
      <c r="N3" s="106"/>
      <c r="O3" s="17" t="s">
        <v>47</v>
      </c>
      <c r="P3" s="16"/>
    </row>
    <row r="4" spans="1:16" ht="3" customHeight="1" thickBot="1" x14ac:dyDescent="0.3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8"/>
      <c r="P4" s="1">
        <v>8</v>
      </c>
    </row>
    <row r="5" spans="1:16" s="14" customFormat="1" ht="12" customHeight="1" x14ac:dyDescent="0.3">
      <c r="A5" s="19"/>
      <c r="B5" s="211" t="s">
        <v>49</v>
      </c>
      <c r="C5" s="212"/>
      <c r="D5" s="217" t="s">
        <v>50</v>
      </c>
      <c r="E5" s="20" t="s">
        <v>51</v>
      </c>
      <c r="F5" s="21"/>
      <c r="G5" s="217" t="s">
        <v>52</v>
      </c>
      <c r="H5" s="220" t="s">
        <v>53</v>
      </c>
      <c r="I5" s="220" t="s">
        <v>54</v>
      </c>
      <c r="J5" s="223" t="s">
        <v>55</v>
      </c>
      <c r="K5" s="224"/>
      <c r="L5" s="223" t="s">
        <v>56</v>
      </c>
      <c r="M5" s="220" t="s">
        <v>57</v>
      </c>
      <c r="N5" s="223" t="s">
        <v>58</v>
      </c>
      <c r="O5" s="237" t="s">
        <v>59</v>
      </c>
      <c r="P5" s="238"/>
    </row>
    <row r="6" spans="1:16" s="14" customFormat="1" ht="12" customHeight="1" x14ac:dyDescent="0.3">
      <c r="A6" s="22"/>
      <c r="B6" s="213"/>
      <c r="C6" s="214"/>
      <c r="D6" s="218"/>
      <c r="E6" s="23" t="s">
        <v>60</v>
      </c>
      <c r="F6" s="24"/>
      <c r="G6" s="218"/>
      <c r="H6" s="221"/>
      <c r="I6" s="221"/>
      <c r="J6" s="225"/>
      <c r="K6" s="226"/>
      <c r="L6" s="225"/>
      <c r="M6" s="236"/>
      <c r="N6" s="225"/>
      <c r="O6" s="239"/>
      <c r="P6" s="240"/>
    </row>
    <row r="7" spans="1:16" s="14" customFormat="1" ht="12" customHeight="1" thickBot="1" x14ac:dyDescent="0.35">
      <c r="A7" s="25"/>
      <c r="B7" s="215"/>
      <c r="C7" s="216"/>
      <c r="D7" s="219"/>
      <c r="E7" s="47"/>
      <c r="F7" s="46" t="s">
        <v>61</v>
      </c>
      <c r="G7" s="219"/>
      <c r="H7" s="222"/>
      <c r="I7" s="222"/>
      <c r="J7" s="241" t="s">
        <v>62</v>
      </c>
      <c r="K7" s="242"/>
      <c r="L7" s="242"/>
      <c r="M7" s="243" t="s">
        <v>63</v>
      </c>
      <c r="N7" s="244"/>
      <c r="O7" s="245" t="s">
        <v>64</v>
      </c>
      <c r="P7" s="246"/>
    </row>
    <row r="8" spans="1:16" ht="12" customHeight="1" thickTop="1" x14ac:dyDescent="0.3">
      <c r="A8" s="26"/>
      <c r="B8" s="270"/>
      <c r="C8" s="271"/>
      <c r="D8" s="27"/>
      <c r="E8" s="28" t="s">
        <v>65</v>
      </c>
      <c r="F8" s="29"/>
      <c r="G8" s="274"/>
      <c r="H8" s="30"/>
      <c r="I8" s="107"/>
      <c r="J8" s="277"/>
      <c r="K8" s="278"/>
      <c r="L8" s="247"/>
      <c r="M8" s="247"/>
      <c r="N8" s="250">
        <f>SUM(J8:M11)</f>
        <v>0</v>
      </c>
      <c r="O8" s="252"/>
      <c r="P8" s="253"/>
    </row>
    <row r="9" spans="1:16" ht="12" customHeight="1" x14ac:dyDescent="0.3">
      <c r="A9" s="26">
        <v>1</v>
      </c>
      <c r="B9" s="272"/>
      <c r="C9" s="273"/>
      <c r="D9" s="32"/>
      <c r="E9" s="33" t="s">
        <v>66</v>
      </c>
      <c r="F9" s="34"/>
      <c r="G9" s="260"/>
      <c r="H9" s="35"/>
      <c r="I9" s="36"/>
      <c r="J9" s="279"/>
      <c r="K9" s="280"/>
      <c r="L9" s="248"/>
      <c r="M9" s="248"/>
      <c r="N9" s="251"/>
      <c r="O9" s="254"/>
      <c r="P9" s="255"/>
    </row>
    <row r="10" spans="1:16" ht="12" customHeight="1" x14ac:dyDescent="0.3">
      <c r="A10" s="26"/>
      <c r="B10" s="258"/>
      <c r="C10" s="259"/>
      <c r="D10" s="32"/>
      <c r="E10" s="37" t="s">
        <v>65</v>
      </c>
      <c r="F10" s="34"/>
      <c r="G10" s="260"/>
      <c r="H10" s="35"/>
      <c r="I10" s="36"/>
      <c r="J10" s="262"/>
      <c r="K10" s="263"/>
      <c r="L10" s="248"/>
      <c r="M10" s="248"/>
      <c r="N10" s="266">
        <f>N8*30.126</f>
        <v>0</v>
      </c>
      <c r="O10" s="256"/>
      <c r="P10" s="257"/>
    </row>
    <row r="11" spans="1:16" ht="12" customHeight="1" thickBot="1" x14ac:dyDescent="0.35">
      <c r="A11" s="38"/>
      <c r="B11" s="268"/>
      <c r="C11" s="269"/>
      <c r="D11" s="39"/>
      <c r="E11" s="40" t="s">
        <v>66</v>
      </c>
      <c r="F11" s="41"/>
      <c r="G11" s="261"/>
      <c r="H11" s="42"/>
      <c r="I11" s="43"/>
      <c r="J11" s="264"/>
      <c r="K11" s="265"/>
      <c r="L11" s="249"/>
      <c r="M11" s="249"/>
      <c r="N11" s="267"/>
      <c r="O11" s="275"/>
      <c r="P11" s="276"/>
    </row>
    <row r="12" spans="1:16" ht="12" customHeight="1" thickTop="1" x14ac:dyDescent="0.3">
      <c r="A12" s="26"/>
      <c r="B12" s="270"/>
      <c r="C12" s="271"/>
      <c r="D12" s="27"/>
      <c r="E12" s="28" t="s">
        <v>65</v>
      </c>
      <c r="F12" s="29"/>
      <c r="G12" s="274"/>
      <c r="H12" s="30"/>
      <c r="I12" s="31"/>
      <c r="J12" s="281"/>
      <c r="K12" s="282"/>
      <c r="L12" s="247"/>
      <c r="M12" s="247"/>
      <c r="N12" s="285">
        <f>SUM(J12:M15)</f>
        <v>0</v>
      </c>
      <c r="O12" s="252"/>
      <c r="P12" s="253"/>
    </row>
    <row r="13" spans="1:16" ht="12" customHeight="1" x14ac:dyDescent="0.3">
      <c r="A13" s="26">
        <v>2</v>
      </c>
      <c r="B13" s="272"/>
      <c r="C13" s="273"/>
      <c r="D13" s="32"/>
      <c r="E13" s="33" t="s">
        <v>66</v>
      </c>
      <c r="F13" s="34"/>
      <c r="G13" s="260"/>
      <c r="H13" s="35"/>
      <c r="I13" s="36"/>
      <c r="J13" s="283"/>
      <c r="K13" s="284"/>
      <c r="L13" s="248"/>
      <c r="M13" s="248"/>
      <c r="N13" s="286"/>
      <c r="O13" s="254"/>
      <c r="P13" s="255"/>
    </row>
    <row r="14" spans="1:16" ht="12" customHeight="1" x14ac:dyDescent="0.3">
      <c r="A14" s="26"/>
      <c r="B14" s="258"/>
      <c r="C14" s="259"/>
      <c r="D14" s="32"/>
      <c r="E14" s="37" t="s">
        <v>65</v>
      </c>
      <c r="F14" s="34"/>
      <c r="G14" s="260"/>
      <c r="H14" s="35"/>
      <c r="I14" s="36"/>
      <c r="J14" s="262"/>
      <c r="K14" s="263"/>
      <c r="L14" s="248"/>
      <c r="M14" s="248"/>
      <c r="N14" s="266">
        <f>N12*30.126</f>
        <v>0</v>
      </c>
      <c r="O14" s="256"/>
      <c r="P14" s="257"/>
    </row>
    <row r="15" spans="1:16" ht="12" customHeight="1" thickBot="1" x14ac:dyDescent="0.35">
      <c r="A15" s="38"/>
      <c r="B15" s="268"/>
      <c r="C15" s="269"/>
      <c r="D15" s="39"/>
      <c r="E15" s="40" t="s">
        <v>66</v>
      </c>
      <c r="F15" s="41"/>
      <c r="G15" s="261"/>
      <c r="H15" s="42"/>
      <c r="I15" s="43"/>
      <c r="J15" s="264"/>
      <c r="K15" s="265"/>
      <c r="L15" s="249"/>
      <c r="M15" s="249"/>
      <c r="N15" s="267"/>
      <c r="O15" s="275"/>
      <c r="P15" s="276"/>
    </row>
    <row r="16" spans="1:16" ht="12" customHeight="1" thickTop="1" x14ac:dyDescent="0.3">
      <c r="A16" s="26"/>
      <c r="B16" s="270"/>
      <c r="C16" s="271"/>
      <c r="D16" s="27"/>
      <c r="E16" s="28" t="s">
        <v>65</v>
      </c>
      <c r="F16" s="29"/>
      <c r="G16" s="274"/>
      <c r="H16" s="30"/>
      <c r="I16" s="31"/>
      <c r="J16" s="281"/>
      <c r="K16" s="282"/>
      <c r="L16" s="247"/>
      <c r="M16" s="247"/>
      <c r="N16" s="285">
        <f>SUM(J16:M19)</f>
        <v>0</v>
      </c>
      <c r="O16" s="252"/>
      <c r="P16" s="253"/>
    </row>
    <row r="17" spans="1:16" ht="12" customHeight="1" x14ac:dyDescent="0.3">
      <c r="A17" s="26">
        <v>3</v>
      </c>
      <c r="B17" s="272"/>
      <c r="C17" s="273"/>
      <c r="D17" s="32"/>
      <c r="E17" s="33" t="s">
        <v>66</v>
      </c>
      <c r="F17" s="34"/>
      <c r="G17" s="260"/>
      <c r="H17" s="35"/>
      <c r="I17" s="36"/>
      <c r="J17" s="283"/>
      <c r="K17" s="284"/>
      <c r="L17" s="248"/>
      <c r="M17" s="248"/>
      <c r="N17" s="286"/>
      <c r="O17" s="254"/>
      <c r="P17" s="255"/>
    </row>
    <row r="18" spans="1:16" ht="12" customHeight="1" x14ac:dyDescent="0.3">
      <c r="A18" s="26"/>
      <c r="B18" s="258"/>
      <c r="C18" s="259"/>
      <c r="D18" s="32"/>
      <c r="E18" s="37" t="s">
        <v>65</v>
      </c>
      <c r="F18" s="34"/>
      <c r="G18" s="260"/>
      <c r="H18" s="35"/>
      <c r="I18" s="36"/>
      <c r="J18" s="262"/>
      <c r="K18" s="263"/>
      <c r="L18" s="248"/>
      <c r="M18" s="248"/>
      <c r="N18" s="266">
        <f>N16*30.126</f>
        <v>0</v>
      </c>
      <c r="O18" s="256"/>
      <c r="P18" s="257"/>
    </row>
    <row r="19" spans="1:16" ht="12" customHeight="1" thickBot="1" x14ac:dyDescent="0.35">
      <c r="A19" s="38"/>
      <c r="B19" s="268"/>
      <c r="C19" s="269"/>
      <c r="D19" s="39"/>
      <c r="E19" s="40" t="s">
        <v>66</v>
      </c>
      <c r="F19" s="41"/>
      <c r="G19" s="261"/>
      <c r="H19" s="42"/>
      <c r="I19" s="43"/>
      <c r="J19" s="264"/>
      <c r="K19" s="265"/>
      <c r="L19" s="249"/>
      <c r="M19" s="249"/>
      <c r="N19" s="267"/>
      <c r="O19" s="275"/>
      <c r="P19" s="276"/>
    </row>
    <row r="20" spans="1:16" ht="12" customHeight="1" thickTop="1" x14ac:dyDescent="0.3">
      <c r="A20" s="26"/>
      <c r="B20" s="270"/>
      <c r="C20" s="271"/>
      <c r="D20" s="27"/>
      <c r="E20" s="28" t="s">
        <v>65</v>
      </c>
      <c r="F20" s="29"/>
      <c r="G20" s="274"/>
      <c r="H20" s="30"/>
      <c r="I20" s="31"/>
      <c r="J20" s="281"/>
      <c r="K20" s="282"/>
      <c r="L20" s="247"/>
      <c r="M20" s="247"/>
      <c r="N20" s="285">
        <f>SUM(J20:M23)</f>
        <v>0</v>
      </c>
      <c r="O20" s="252"/>
      <c r="P20" s="253"/>
    </row>
    <row r="21" spans="1:16" ht="12" customHeight="1" x14ac:dyDescent="0.3">
      <c r="A21" s="26">
        <v>4</v>
      </c>
      <c r="B21" s="272"/>
      <c r="C21" s="273"/>
      <c r="D21" s="32"/>
      <c r="E21" s="33" t="s">
        <v>66</v>
      </c>
      <c r="F21" s="34"/>
      <c r="G21" s="260"/>
      <c r="H21" s="35"/>
      <c r="I21" s="36"/>
      <c r="J21" s="283"/>
      <c r="K21" s="284"/>
      <c r="L21" s="248"/>
      <c r="M21" s="248"/>
      <c r="N21" s="286"/>
      <c r="O21" s="254"/>
      <c r="P21" s="255"/>
    </row>
    <row r="22" spans="1:16" ht="12" customHeight="1" x14ac:dyDescent="0.3">
      <c r="A22" s="26"/>
      <c r="B22" s="258"/>
      <c r="C22" s="259"/>
      <c r="D22" s="32"/>
      <c r="E22" s="37" t="s">
        <v>65</v>
      </c>
      <c r="F22" s="34"/>
      <c r="G22" s="260"/>
      <c r="H22" s="35"/>
      <c r="I22" s="36"/>
      <c r="J22" s="262"/>
      <c r="K22" s="263"/>
      <c r="L22" s="248"/>
      <c r="M22" s="248"/>
      <c r="N22" s="266">
        <f>N20*30.126</f>
        <v>0</v>
      </c>
      <c r="O22" s="256"/>
      <c r="P22" s="257"/>
    </row>
    <row r="23" spans="1:16" ht="12" customHeight="1" thickBot="1" x14ac:dyDescent="0.35">
      <c r="A23" s="38"/>
      <c r="B23" s="268"/>
      <c r="C23" s="269"/>
      <c r="D23" s="39"/>
      <c r="E23" s="40" t="s">
        <v>66</v>
      </c>
      <c r="F23" s="41"/>
      <c r="G23" s="261"/>
      <c r="H23" s="42"/>
      <c r="I23" s="43"/>
      <c r="J23" s="264"/>
      <c r="K23" s="265"/>
      <c r="L23" s="249"/>
      <c r="M23" s="249"/>
      <c r="N23" s="267"/>
      <c r="O23" s="275"/>
      <c r="P23" s="276"/>
    </row>
    <row r="24" spans="1:16" ht="12" customHeight="1" thickTop="1" x14ac:dyDescent="0.3">
      <c r="A24" s="26"/>
      <c r="B24" s="270"/>
      <c r="C24" s="271"/>
      <c r="D24" s="27"/>
      <c r="E24" s="28" t="s">
        <v>65</v>
      </c>
      <c r="F24" s="29"/>
      <c r="G24" s="274"/>
      <c r="H24" s="30"/>
      <c r="I24" s="31"/>
      <c r="J24" s="281"/>
      <c r="K24" s="282"/>
      <c r="L24" s="247"/>
      <c r="M24" s="247"/>
      <c r="N24" s="285">
        <f>SUM(J24:M27)</f>
        <v>0</v>
      </c>
      <c r="O24" s="252"/>
      <c r="P24" s="253"/>
    </row>
    <row r="25" spans="1:16" ht="12" customHeight="1" x14ac:dyDescent="0.3">
      <c r="A25" s="26">
        <v>5</v>
      </c>
      <c r="B25" s="272"/>
      <c r="C25" s="273"/>
      <c r="D25" s="32"/>
      <c r="E25" s="33" t="s">
        <v>66</v>
      </c>
      <c r="F25" s="34"/>
      <c r="G25" s="260"/>
      <c r="H25" s="35"/>
      <c r="I25" s="36"/>
      <c r="J25" s="283"/>
      <c r="K25" s="284"/>
      <c r="L25" s="248"/>
      <c r="M25" s="248"/>
      <c r="N25" s="286"/>
      <c r="O25" s="254"/>
      <c r="P25" s="255"/>
    </row>
    <row r="26" spans="1:16" ht="12" customHeight="1" x14ac:dyDescent="0.3">
      <c r="A26" s="26"/>
      <c r="B26" s="258"/>
      <c r="C26" s="259"/>
      <c r="D26" s="32"/>
      <c r="E26" s="37" t="s">
        <v>65</v>
      </c>
      <c r="F26" s="34"/>
      <c r="G26" s="260"/>
      <c r="H26" s="35"/>
      <c r="I26" s="36"/>
      <c r="J26" s="262"/>
      <c r="K26" s="263"/>
      <c r="L26" s="248"/>
      <c r="M26" s="248"/>
      <c r="N26" s="266">
        <f>N24*30.126</f>
        <v>0</v>
      </c>
      <c r="O26" s="256"/>
      <c r="P26" s="257"/>
    </row>
    <row r="27" spans="1:16" ht="12" customHeight="1" thickBot="1" x14ac:dyDescent="0.35">
      <c r="A27" s="38"/>
      <c r="B27" s="268"/>
      <c r="C27" s="269"/>
      <c r="D27" s="39"/>
      <c r="E27" s="40" t="s">
        <v>66</v>
      </c>
      <c r="F27" s="41"/>
      <c r="G27" s="261"/>
      <c r="H27" s="42"/>
      <c r="I27" s="43"/>
      <c r="J27" s="264"/>
      <c r="K27" s="265"/>
      <c r="L27" s="249"/>
      <c r="M27" s="249"/>
      <c r="N27" s="267"/>
      <c r="O27" s="275"/>
      <c r="P27" s="276"/>
    </row>
    <row r="28" spans="1:16" ht="12" customHeight="1" thickTop="1" x14ac:dyDescent="0.3">
      <c r="A28" s="26"/>
      <c r="B28" s="270"/>
      <c r="C28" s="271"/>
      <c r="D28" s="27"/>
      <c r="E28" s="28" t="s">
        <v>65</v>
      </c>
      <c r="F28" s="29"/>
      <c r="G28" s="274"/>
      <c r="H28" s="30"/>
      <c r="I28" s="31"/>
      <c r="J28" s="281"/>
      <c r="K28" s="282"/>
      <c r="L28" s="247"/>
      <c r="M28" s="247"/>
      <c r="N28" s="285">
        <f>SUM(J28:M31)</f>
        <v>0</v>
      </c>
      <c r="O28" s="252"/>
      <c r="P28" s="253"/>
    </row>
    <row r="29" spans="1:16" ht="12" customHeight="1" x14ac:dyDescent="0.3">
      <c r="A29" s="26">
        <v>6</v>
      </c>
      <c r="B29" s="272"/>
      <c r="C29" s="273"/>
      <c r="D29" s="32"/>
      <c r="E29" s="33" t="s">
        <v>66</v>
      </c>
      <c r="F29" s="34"/>
      <c r="G29" s="260"/>
      <c r="H29" s="35"/>
      <c r="I29" s="36"/>
      <c r="J29" s="283"/>
      <c r="K29" s="284"/>
      <c r="L29" s="248"/>
      <c r="M29" s="248"/>
      <c r="N29" s="286"/>
      <c r="O29" s="254"/>
      <c r="P29" s="255"/>
    </row>
    <row r="30" spans="1:16" ht="12" customHeight="1" x14ac:dyDescent="0.3">
      <c r="A30" s="26"/>
      <c r="B30" s="258"/>
      <c r="C30" s="259"/>
      <c r="D30" s="32"/>
      <c r="E30" s="37" t="s">
        <v>65</v>
      </c>
      <c r="F30" s="34"/>
      <c r="G30" s="260"/>
      <c r="H30" s="35"/>
      <c r="I30" s="36"/>
      <c r="J30" s="262"/>
      <c r="K30" s="263"/>
      <c r="L30" s="248"/>
      <c r="M30" s="248"/>
      <c r="N30" s="266">
        <f>N28*30.126</f>
        <v>0</v>
      </c>
      <c r="O30" s="256"/>
      <c r="P30" s="257"/>
    </row>
    <row r="31" spans="1:16" ht="12" customHeight="1" thickBot="1" x14ac:dyDescent="0.35">
      <c r="A31" s="38"/>
      <c r="B31" s="268"/>
      <c r="C31" s="269"/>
      <c r="D31" s="39"/>
      <c r="E31" s="40" t="s">
        <v>66</v>
      </c>
      <c r="F31" s="41"/>
      <c r="G31" s="261"/>
      <c r="H31" s="42"/>
      <c r="I31" s="43"/>
      <c r="J31" s="264"/>
      <c r="K31" s="265"/>
      <c r="L31" s="249"/>
      <c r="M31" s="249"/>
      <c r="N31" s="267"/>
      <c r="O31" s="275"/>
      <c r="P31" s="276"/>
    </row>
    <row r="32" spans="1:16" ht="12" customHeight="1" thickTop="1" x14ac:dyDescent="0.3">
      <c r="A32" s="26"/>
      <c r="B32" s="270"/>
      <c r="C32" s="271"/>
      <c r="D32" s="27"/>
      <c r="E32" s="28" t="s">
        <v>65</v>
      </c>
      <c r="F32" s="29"/>
      <c r="G32" s="274"/>
      <c r="H32" s="30"/>
      <c r="I32" s="31"/>
      <c r="J32" s="281"/>
      <c r="K32" s="282"/>
      <c r="L32" s="247"/>
      <c r="M32" s="247"/>
      <c r="N32" s="285">
        <f>SUM(J32:M35)</f>
        <v>0</v>
      </c>
      <c r="O32" s="252"/>
      <c r="P32" s="253"/>
    </row>
    <row r="33" spans="1:16" ht="12" customHeight="1" x14ac:dyDescent="0.3">
      <c r="A33" s="26">
        <v>7</v>
      </c>
      <c r="B33" s="272"/>
      <c r="C33" s="273"/>
      <c r="D33" s="32"/>
      <c r="E33" s="33" t="s">
        <v>66</v>
      </c>
      <c r="F33" s="34"/>
      <c r="G33" s="260"/>
      <c r="H33" s="35"/>
      <c r="I33" s="36"/>
      <c r="J33" s="283"/>
      <c r="K33" s="284"/>
      <c r="L33" s="248"/>
      <c r="M33" s="248"/>
      <c r="N33" s="286"/>
      <c r="O33" s="254"/>
      <c r="P33" s="255"/>
    </row>
    <row r="34" spans="1:16" ht="12" customHeight="1" x14ac:dyDescent="0.3">
      <c r="A34" s="26"/>
      <c r="B34" s="258"/>
      <c r="C34" s="259"/>
      <c r="D34" s="32"/>
      <c r="E34" s="37" t="s">
        <v>65</v>
      </c>
      <c r="F34" s="34"/>
      <c r="G34" s="260"/>
      <c r="H34" s="35"/>
      <c r="I34" s="36"/>
      <c r="J34" s="262"/>
      <c r="K34" s="263"/>
      <c r="L34" s="248"/>
      <c r="M34" s="248"/>
      <c r="N34" s="266">
        <f>N32*30.126</f>
        <v>0</v>
      </c>
      <c r="O34" s="256"/>
      <c r="P34" s="257"/>
    </row>
    <row r="35" spans="1:16" ht="12" customHeight="1" thickBot="1" x14ac:dyDescent="0.35">
      <c r="A35" s="38"/>
      <c r="B35" s="268"/>
      <c r="C35" s="269"/>
      <c r="D35" s="39"/>
      <c r="E35" s="40" t="s">
        <v>66</v>
      </c>
      <c r="F35" s="41"/>
      <c r="G35" s="261"/>
      <c r="H35" s="42"/>
      <c r="I35" s="43"/>
      <c r="J35" s="264"/>
      <c r="K35" s="265"/>
      <c r="L35" s="249"/>
      <c r="M35" s="249"/>
      <c r="N35" s="267"/>
      <c r="O35" s="275"/>
      <c r="P35" s="276"/>
    </row>
    <row r="36" spans="1:16" ht="12" customHeight="1" thickTop="1" x14ac:dyDescent="0.3">
      <c r="A36" s="26"/>
      <c r="B36" s="270"/>
      <c r="C36" s="271"/>
      <c r="D36" s="27"/>
      <c r="E36" s="28" t="s">
        <v>65</v>
      </c>
      <c r="F36" s="29"/>
      <c r="G36" s="274"/>
      <c r="H36" s="30"/>
      <c r="I36" s="31"/>
      <c r="J36" s="281"/>
      <c r="K36" s="282"/>
      <c r="L36" s="247"/>
      <c r="M36" s="247"/>
      <c r="N36" s="285">
        <f>SUM(J36:M39)</f>
        <v>0</v>
      </c>
      <c r="O36" s="252"/>
      <c r="P36" s="253"/>
    </row>
    <row r="37" spans="1:16" ht="12" customHeight="1" x14ac:dyDescent="0.3">
      <c r="A37" s="26">
        <v>8</v>
      </c>
      <c r="B37" s="272"/>
      <c r="C37" s="273"/>
      <c r="D37" s="32"/>
      <c r="E37" s="33" t="s">
        <v>66</v>
      </c>
      <c r="F37" s="34"/>
      <c r="G37" s="260"/>
      <c r="H37" s="35"/>
      <c r="I37" s="36"/>
      <c r="J37" s="283"/>
      <c r="K37" s="284"/>
      <c r="L37" s="248"/>
      <c r="M37" s="248"/>
      <c r="N37" s="286"/>
      <c r="O37" s="254"/>
      <c r="P37" s="255"/>
    </row>
    <row r="38" spans="1:16" ht="12" customHeight="1" x14ac:dyDescent="0.3">
      <c r="A38" s="26"/>
      <c r="B38" s="258"/>
      <c r="C38" s="259"/>
      <c r="D38" s="32"/>
      <c r="E38" s="37" t="s">
        <v>65</v>
      </c>
      <c r="F38" s="34"/>
      <c r="G38" s="260"/>
      <c r="H38" s="35"/>
      <c r="I38" s="36"/>
      <c r="J38" s="262"/>
      <c r="K38" s="263"/>
      <c r="L38" s="248"/>
      <c r="M38" s="248"/>
      <c r="N38" s="266">
        <f>N36*30.126</f>
        <v>0</v>
      </c>
      <c r="O38" s="256"/>
      <c r="P38" s="257"/>
    </row>
    <row r="39" spans="1:16" ht="12" customHeight="1" thickBot="1" x14ac:dyDescent="0.35">
      <c r="A39" s="44"/>
      <c r="B39" s="268"/>
      <c r="C39" s="269"/>
      <c r="D39" s="39"/>
      <c r="E39" s="40" t="s">
        <v>66</v>
      </c>
      <c r="F39" s="41"/>
      <c r="G39" s="261"/>
      <c r="H39" s="42"/>
      <c r="I39" s="43"/>
      <c r="J39" s="262"/>
      <c r="K39" s="263"/>
      <c r="L39" s="249"/>
      <c r="M39" s="249"/>
      <c r="N39" s="266"/>
      <c r="O39" s="275"/>
      <c r="P39" s="276"/>
    </row>
    <row r="40" spans="1:16" ht="24.75" customHeight="1" thickBot="1" x14ac:dyDescent="0.35">
      <c r="A40" s="292" t="s">
        <v>67</v>
      </c>
      <c r="B40" s="292"/>
      <c r="C40" s="292"/>
      <c r="D40" s="292"/>
      <c r="E40" s="292"/>
      <c r="F40" s="292"/>
      <c r="G40" s="292"/>
      <c r="H40" s="292"/>
      <c r="I40" s="293"/>
      <c r="J40" s="294">
        <f>SUM(J8:K39)</f>
        <v>0</v>
      </c>
      <c r="K40" s="295"/>
      <c r="L40" s="45">
        <f>SUM(L8:L39)</f>
        <v>0</v>
      </c>
      <c r="M40" s="45">
        <f>SUM(M8:M39)</f>
        <v>0</v>
      </c>
      <c r="N40" s="60">
        <f>SUM(N8+N12+N16+N20+N24+N28+N32+N36)</f>
        <v>0</v>
      </c>
      <c r="O40" s="287">
        <f>N40*30.126</f>
        <v>0</v>
      </c>
      <c r="P40" s="288"/>
    </row>
    <row r="41" spans="1:16" ht="15.75" customHeight="1" x14ac:dyDescent="0.3">
      <c r="A41" s="289" t="s">
        <v>28</v>
      </c>
      <c r="B41" s="289"/>
      <c r="C41" s="289"/>
      <c r="D41" s="289"/>
      <c r="E41" s="289"/>
      <c r="F41" s="289"/>
      <c r="G41" s="289"/>
      <c r="H41" s="289"/>
      <c r="I41" s="289"/>
      <c r="J41" s="289"/>
      <c r="K41" s="289"/>
      <c r="L41" s="289"/>
      <c r="M41" s="289"/>
      <c r="N41" s="289"/>
      <c r="O41" s="289"/>
      <c r="P41" s="289"/>
    </row>
    <row r="42" spans="1:16" ht="20.25" customHeight="1" x14ac:dyDescent="0.3">
      <c r="A42" s="1" t="s">
        <v>68</v>
      </c>
      <c r="B42" s="129"/>
      <c r="C42" s="129"/>
      <c r="D42" s="9" t="s">
        <v>69</v>
      </c>
      <c r="E42" s="290"/>
      <c r="F42" s="290"/>
      <c r="G42" s="134" t="s">
        <v>70</v>
      </c>
      <c r="H42" s="134"/>
      <c r="I42" s="132"/>
      <c r="J42" s="132"/>
      <c r="K42" s="132"/>
      <c r="L42" s="132"/>
      <c r="M42" s="9" t="s">
        <v>39</v>
      </c>
      <c r="N42" s="291"/>
      <c r="O42" s="291"/>
      <c r="P42" s="291"/>
    </row>
  </sheetData>
  <sheetProtection password="D863" sheet="1" objects="1" scenarios="1" selectLockedCells="1"/>
  <mergeCells count="135">
    <mergeCell ref="O40:P40"/>
    <mergeCell ref="A41:P41"/>
    <mergeCell ref="B42:C42"/>
    <mergeCell ref="E42:F42"/>
    <mergeCell ref="G42:H42"/>
    <mergeCell ref="I42:L42"/>
    <mergeCell ref="N42:P42"/>
    <mergeCell ref="N34:N35"/>
    <mergeCell ref="B35:C35"/>
    <mergeCell ref="O35:P35"/>
    <mergeCell ref="L32:L35"/>
    <mergeCell ref="M32:M35"/>
    <mergeCell ref="A40:I40"/>
    <mergeCell ref="J40:K40"/>
    <mergeCell ref="B32:C33"/>
    <mergeCell ref="G32:G33"/>
    <mergeCell ref="J32:K33"/>
    <mergeCell ref="N32:N33"/>
    <mergeCell ref="O39:P39"/>
    <mergeCell ref="L36:L39"/>
    <mergeCell ref="M36:M39"/>
    <mergeCell ref="B38:C38"/>
    <mergeCell ref="G38:G39"/>
    <mergeCell ref="J38:K39"/>
    <mergeCell ref="O36:P38"/>
    <mergeCell ref="G34:G35"/>
    <mergeCell ref="J34:K35"/>
    <mergeCell ref="N38:N39"/>
    <mergeCell ref="B36:C37"/>
    <mergeCell ref="G36:G37"/>
    <mergeCell ref="J36:K37"/>
    <mergeCell ref="N36:N37"/>
    <mergeCell ref="B39:C39"/>
    <mergeCell ref="O32:P34"/>
    <mergeCell ref="B34:C34"/>
    <mergeCell ref="N28:N29"/>
    <mergeCell ref="O28:P30"/>
    <mergeCell ref="B30:C30"/>
    <mergeCell ref="G30:G31"/>
    <mergeCell ref="B31:C31"/>
    <mergeCell ref="O31:P31"/>
    <mergeCell ref="J30:K31"/>
    <mergeCell ref="N30:N31"/>
    <mergeCell ref="L28:L31"/>
    <mergeCell ref="M28:M31"/>
    <mergeCell ref="B28:C29"/>
    <mergeCell ref="G28:G29"/>
    <mergeCell ref="J28:K29"/>
    <mergeCell ref="N24:N25"/>
    <mergeCell ref="N18:N19"/>
    <mergeCell ref="B19:C19"/>
    <mergeCell ref="O24:P26"/>
    <mergeCell ref="B26:C26"/>
    <mergeCell ref="G26:G27"/>
    <mergeCell ref="J26:K27"/>
    <mergeCell ref="N26:N27"/>
    <mergeCell ref="B27:C27"/>
    <mergeCell ref="B24:C25"/>
    <mergeCell ref="G24:G25"/>
    <mergeCell ref="J24:K25"/>
    <mergeCell ref="O27:P27"/>
    <mergeCell ref="M24:M27"/>
    <mergeCell ref="L24:L27"/>
    <mergeCell ref="L16:L19"/>
    <mergeCell ref="M16:M19"/>
    <mergeCell ref="L20:L23"/>
    <mergeCell ref="M20:M23"/>
    <mergeCell ref="G18:G19"/>
    <mergeCell ref="J18:K19"/>
    <mergeCell ref="O19:P19"/>
    <mergeCell ref="B16:C17"/>
    <mergeCell ref="G16:G17"/>
    <mergeCell ref="J16:K17"/>
    <mergeCell ref="N16:N17"/>
    <mergeCell ref="B23:C23"/>
    <mergeCell ref="O23:P23"/>
    <mergeCell ref="B22:C22"/>
    <mergeCell ref="G22:G23"/>
    <mergeCell ref="J22:K23"/>
    <mergeCell ref="O20:P22"/>
    <mergeCell ref="O16:P18"/>
    <mergeCell ref="N22:N23"/>
    <mergeCell ref="B20:C21"/>
    <mergeCell ref="G20:G21"/>
    <mergeCell ref="J20:K21"/>
    <mergeCell ref="N20:N21"/>
    <mergeCell ref="B18:C18"/>
    <mergeCell ref="B12:C13"/>
    <mergeCell ref="G12:G13"/>
    <mergeCell ref="J12:K13"/>
    <mergeCell ref="N12:N13"/>
    <mergeCell ref="O12:P14"/>
    <mergeCell ref="B14:C14"/>
    <mergeCell ref="G14:G15"/>
    <mergeCell ref="B15:C15"/>
    <mergeCell ref="O15:P15"/>
    <mergeCell ref="J14:K15"/>
    <mergeCell ref="N14:N15"/>
    <mergeCell ref="L12:L15"/>
    <mergeCell ref="M12:M15"/>
    <mergeCell ref="L8:L11"/>
    <mergeCell ref="M8:M11"/>
    <mergeCell ref="N8:N9"/>
    <mergeCell ref="O8:P10"/>
    <mergeCell ref="B10:C10"/>
    <mergeCell ref="G10:G11"/>
    <mergeCell ref="J10:K11"/>
    <mergeCell ref="N10:N11"/>
    <mergeCell ref="B11:C11"/>
    <mergeCell ref="B8:C9"/>
    <mergeCell ref="G8:G9"/>
    <mergeCell ref="O11:P11"/>
    <mergeCell ref="J8:K9"/>
    <mergeCell ref="B5:C7"/>
    <mergeCell ref="D5:D7"/>
    <mergeCell ref="G5:G7"/>
    <mergeCell ref="H5:H7"/>
    <mergeCell ref="I5:I7"/>
    <mergeCell ref="J5:K6"/>
    <mergeCell ref="A1:G1"/>
    <mergeCell ref="H1:I1"/>
    <mergeCell ref="J1:P1"/>
    <mergeCell ref="A2:B2"/>
    <mergeCell ref="C2:P2"/>
    <mergeCell ref="A3:B3"/>
    <mergeCell ref="C3:F3"/>
    <mergeCell ref="G3:H3"/>
    <mergeCell ref="I3:J3"/>
    <mergeCell ref="L5:L6"/>
    <mergeCell ref="M5:M6"/>
    <mergeCell ref="N5:N6"/>
    <mergeCell ref="O5:P6"/>
    <mergeCell ref="J7:L7"/>
    <mergeCell ref="M7:N7"/>
    <mergeCell ref="O7:P7"/>
  </mergeCells>
  <phoneticPr fontId="1" type="noConversion"/>
  <printOptions horizontalCentered="1" verticalCentered="1"/>
  <pageMargins left="0.31496062992125984" right="0.31496062992125984" top="0.31496062992125984" bottom="0.34" header="0.19685039370078741" footer="0.19685039370078741"/>
  <pageSetup paperSize="9" orientation="landscape" r:id="rId1"/>
  <headerFooter alignWithMargins="0">
    <oddFooter>&amp;R&amp;6hrom.vyuctovanie cet.vydavkov - STZ ver. 10/2008</oddFooter>
  </headerFooter>
  <ignoredErrors>
    <ignoredError sqref="N10:N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9"/>
  <sheetViews>
    <sheetView zoomScaleNormal="100" workbookViewId="0">
      <selection activeCell="M1" sqref="M1"/>
    </sheetView>
  </sheetViews>
  <sheetFormatPr defaultColWidth="9.109375" defaultRowHeight="13.8" x14ac:dyDescent="0.3"/>
  <cols>
    <col min="1" max="1" width="3.109375" style="1" customWidth="1"/>
    <col min="2" max="3" width="9.109375" style="1"/>
    <col min="4" max="4" width="14" style="1" customWidth="1"/>
    <col min="5" max="5" width="12.6640625" style="1" customWidth="1"/>
    <col min="6" max="6" width="12.88671875" style="1" customWidth="1"/>
    <col min="7" max="7" width="9.109375" style="1"/>
    <col min="8" max="8" width="16.6640625" style="1" customWidth="1"/>
    <col min="9" max="9" width="7.88671875" style="1" customWidth="1"/>
    <col min="10" max="10" width="11.6640625" style="1" customWidth="1"/>
    <col min="11" max="11" width="9.109375" style="1"/>
    <col min="12" max="12" width="11.6640625" style="1" customWidth="1"/>
    <col min="13" max="13" width="18" style="1" customWidth="1"/>
    <col min="14" max="14" width="9.109375" style="1"/>
    <col min="15" max="15" width="15" style="1" customWidth="1"/>
    <col min="16" max="16384" width="9.109375" style="1"/>
  </cols>
  <sheetData>
    <row r="1" spans="1:15" ht="18" x14ac:dyDescent="0.35">
      <c r="A1" s="344" t="s">
        <v>0</v>
      </c>
      <c r="B1" s="344"/>
      <c r="C1" s="344"/>
      <c r="D1" s="344"/>
      <c r="E1" s="344"/>
      <c r="F1" s="344"/>
      <c r="G1" s="344"/>
      <c r="H1" s="344"/>
      <c r="I1" s="134" t="s">
        <v>29</v>
      </c>
      <c r="J1" s="134"/>
      <c r="K1" s="134"/>
      <c r="L1" s="134"/>
      <c r="M1" s="13"/>
    </row>
    <row r="2" spans="1:15" ht="19.5" customHeight="1" x14ac:dyDescent="0.3">
      <c r="A2" s="343" t="s">
        <v>25</v>
      </c>
      <c r="B2" s="343"/>
      <c r="C2" s="343"/>
      <c r="D2" s="9" t="s">
        <v>40</v>
      </c>
      <c r="E2" s="345"/>
      <c r="F2" s="345"/>
      <c r="G2" s="345"/>
      <c r="H2" s="345"/>
      <c r="I2" s="134" t="s">
        <v>20</v>
      </c>
      <c r="J2" s="134"/>
      <c r="K2" s="345"/>
      <c r="L2" s="345"/>
      <c r="M2" s="345"/>
    </row>
    <row r="3" spans="1:15" ht="19.5" customHeight="1" x14ac:dyDescent="0.3">
      <c r="A3" s="343"/>
      <c r="B3" s="343"/>
      <c r="C3" s="343"/>
      <c r="D3" s="9" t="s">
        <v>41</v>
      </c>
      <c r="E3" s="345"/>
      <c r="F3" s="345"/>
      <c r="G3" s="345"/>
      <c r="H3" s="345"/>
      <c r="I3" s="134" t="s">
        <v>21</v>
      </c>
      <c r="J3" s="134"/>
      <c r="K3" s="350"/>
      <c r="L3" s="350"/>
      <c r="M3" s="350"/>
    </row>
    <row r="4" spans="1:15" ht="19.5" customHeight="1" x14ac:dyDescent="0.3">
      <c r="A4" s="343"/>
      <c r="B4" s="343"/>
      <c r="C4" s="343"/>
      <c r="D4" s="9" t="s">
        <v>26</v>
      </c>
      <c r="E4" s="345"/>
      <c r="F4" s="345"/>
      <c r="G4" s="345"/>
      <c r="H4" s="345"/>
      <c r="I4" s="134" t="s">
        <v>22</v>
      </c>
      <c r="J4" s="134"/>
      <c r="K4" s="350"/>
      <c r="L4" s="350"/>
      <c r="M4" s="350"/>
    </row>
    <row r="5" spans="1:15" ht="15" customHeight="1" thickBot="1" x14ac:dyDescent="0.35">
      <c r="A5" s="347" t="s">
        <v>1</v>
      </c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7"/>
    </row>
    <row r="6" spans="1:15" x14ac:dyDescent="0.3">
      <c r="A6" s="2" t="s">
        <v>2</v>
      </c>
      <c r="B6" s="334" t="s">
        <v>24</v>
      </c>
      <c r="C6" s="335"/>
      <c r="D6" s="335"/>
      <c r="E6" s="3" t="s">
        <v>3</v>
      </c>
      <c r="F6" s="348" t="s">
        <v>8</v>
      </c>
      <c r="G6" s="2" t="s">
        <v>4</v>
      </c>
      <c r="H6" s="11" t="s">
        <v>30</v>
      </c>
      <c r="I6" s="2" t="s">
        <v>5</v>
      </c>
      <c r="J6" s="299" t="s">
        <v>36</v>
      </c>
      <c r="K6" s="4" t="s">
        <v>23</v>
      </c>
      <c r="L6" s="299" t="s">
        <v>33</v>
      </c>
      <c r="M6" s="11" t="s">
        <v>32</v>
      </c>
    </row>
    <row r="7" spans="1:15" ht="14.4" thickBot="1" x14ac:dyDescent="0.35">
      <c r="A7" s="5" t="s">
        <v>34</v>
      </c>
      <c r="B7" s="336" t="s">
        <v>6</v>
      </c>
      <c r="C7" s="337"/>
      <c r="D7" s="337"/>
      <c r="E7" s="6" t="s">
        <v>7</v>
      </c>
      <c r="F7" s="349"/>
      <c r="G7" s="5" t="s">
        <v>9</v>
      </c>
      <c r="H7" s="12" t="s">
        <v>31</v>
      </c>
      <c r="I7" s="5" t="s">
        <v>35</v>
      </c>
      <c r="J7" s="300"/>
      <c r="K7" s="7">
        <v>0.19</v>
      </c>
      <c r="L7" s="300"/>
      <c r="M7" s="12" t="s">
        <v>31</v>
      </c>
    </row>
    <row r="8" spans="1:15" ht="23.25" customHeight="1" thickBot="1" x14ac:dyDescent="0.35">
      <c r="A8" s="329" t="s">
        <v>10</v>
      </c>
      <c r="B8" s="319"/>
      <c r="C8" s="338"/>
      <c r="D8" s="339"/>
      <c r="E8" s="102"/>
      <c r="F8" s="325"/>
      <c r="G8" s="323"/>
      <c r="H8" s="306"/>
      <c r="I8" s="301"/>
      <c r="J8" s="297">
        <f>G8*I8</f>
        <v>0</v>
      </c>
      <c r="K8" s="297">
        <f>ROUNDDOWN((J8/100)*19,2)</f>
        <v>0</v>
      </c>
      <c r="L8" s="101">
        <f>J8-K8</f>
        <v>0</v>
      </c>
      <c r="M8" s="310"/>
      <c r="O8" s="99"/>
    </row>
    <row r="9" spans="1:15" ht="23.25" customHeight="1" thickBot="1" x14ac:dyDescent="0.35">
      <c r="A9" s="330"/>
      <c r="B9" s="316"/>
      <c r="C9" s="340"/>
      <c r="D9" s="341"/>
      <c r="E9" s="103"/>
      <c r="F9" s="326"/>
      <c r="G9" s="324"/>
      <c r="H9" s="307"/>
      <c r="I9" s="302"/>
      <c r="J9" s="298"/>
      <c r="K9" s="298"/>
      <c r="L9" s="10">
        <f>L8*30.126</f>
        <v>0</v>
      </c>
      <c r="M9" s="311"/>
      <c r="O9" s="99"/>
    </row>
    <row r="10" spans="1:15" ht="23.25" customHeight="1" thickBot="1" x14ac:dyDescent="0.35">
      <c r="A10" s="329" t="s">
        <v>11</v>
      </c>
      <c r="B10" s="319"/>
      <c r="C10" s="320"/>
      <c r="D10" s="321"/>
      <c r="E10" s="102"/>
      <c r="F10" s="325"/>
      <c r="G10" s="323"/>
      <c r="H10" s="306"/>
      <c r="I10" s="301"/>
      <c r="J10" s="297">
        <f>G10*I10</f>
        <v>0</v>
      </c>
      <c r="K10" s="297">
        <f>ROUNDDOWN((J10/100)*19,2)</f>
        <v>0</v>
      </c>
      <c r="L10" s="101">
        <f>J10-K10</f>
        <v>0</v>
      </c>
      <c r="M10" s="306"/>
      <c r="O10" s="98"/>
    </row>
    <row r="11" spans="1:15" ht="23.25" customHeight="1" thickBot="1" x14ac:dyDescent="0.35">
      <c r="A11" s="330"/>
      <c r="B11" s="316"/>
      <c r="C11" s="317"/>
      <c r="D11" s="318"/>
      <c r="E11" s="103"/>
      <c r="F11" s="326"/>
      <c r="G11" s="324"/>
      <c r="H11" s="307"/>
      <c r="I11" s="302"/>
      <c r="J11" s="298"/>
      <c r="K11" s="298"/>
      <c r="L11" s="10">
        <f>L10*30.126</f>
        <v>0</v>
      </c>
      <c r="M11" s="307"/>
    </row>
    <row r="12" spans="1:15" ht="23.25" customHeight="1" thickBot="1" x14ac:dyDescent="0.35">
      <c r="A12" s="329" t="s">
        <v>12</v>
      </c>
      <c r="B12" s="319"/>
      <c r="C12" s="320"/>
      <c r="D12" s="321"/>
      <c r="E12" s="102"/>
      <c r="F12" s="325"/>
      <c r="G12" s="323"/>
      <c r="H12" s="306"/>
      <c r="I12" s="301"/>
      <c r="J12" s="297">
        <f>G12*I12</f>
        <v>0</v>
      </c>
      <c r="K12" s="297">
        <f>ROUNDDOWN((J12/100)*19,2)</f>
        <v>0</v>
      </c>
      <c r="L12" s="101">
        <f>J12-K12</f>
        <v>0</v>
      </c>
      <c r="M12" s="308"/>
    </row>
    <row r="13" spans="1:15" ht="23.25" customHeight="1" thickBot="1" x14ac:dyDescent="0.35">
      <c r="A13" s="330"/>
      <c r="B13" s="316"/>
      <c r="C13" s="317"/>
      <c r="D13" s="318"/>
      <c r="E13" s="103"/>
      <c r="F13" s="326"/>
      <c r="G13" s="324"/>
      <c r="H13" s="307"/>
      <c r="I13" s="302"/>
      <c r="J13" s="298"/>
      <c r="K13" s="298"/>
      <c r="L13" s="10">
        <f>L12*30.126</f>
        <v>0</v>
      </c>
      <c r="M13" s="309"/>
    </row>
    <row r="14" spans="1:15" ht="23.25" customHeight="1" thickBot="1" x14ac:dyDescent="0.35">
      <c r="A14" s="329" t="s">
        <v>13</v>
      </c>
      <c r="B14" s="319"/>
      <c r="C14" s="320"/>
      <c r="D14" s="321"/>
      <c r="E14" s="102"/>
      <c r="F14" s="325"/>
      <c r="G14" s="323"/>
      <c r="H14" s="306"/>
      <c r="I14" s="301"/>
      <c r="J14" s="297">
        <f>G14*I14</f>
        <v>0</v>
      </c>
      <c r="K14" s="297">
        <f>ROUNDDOWN((J14/100)*19,2)</f>
        <v>0</v>
      </c>
      <c r="L14" s="101">
        <f>J14-K14</f>
        <v>0</v>
      </c>
      <c r="M14" s="308"/>
    </row>
    <row r="15" spans="1:15" ht="23.25" customHeight="1" thickBot="1" x14ac:dyDescent="0.35">
      <c r="A15" s="330"/>
      <c r="B15" s="316"/>
      <c r="C15" s="317"/>
      <c r="D15" s="318"/>
      <c r="E15" s="103"/>
      <c r="F15" s="326"/>
      <c r="G15" s="324"/>
      <c r="H15" s="307"/>
      <c r="I15" s="302"/>
      <c r="J15" s="298"/>
      <c r="K15" s="298"/>
      <c r="L15" s="10">
        <f>L14*30.126</f>
        <v>0</v>
      </c>
      <c r="M15" s="309"/>
    </row>
    <row r="16" spans="1:15" ht="23.25" customHeight="1" thickBot="1" x14ac:dyDescent="0.35">
      <c r="A16" s="329" t="s">
        <v>14</v>
      </c>
      <c r="B16" s="319"/>
      <c r="C16" s="320"/>
      <c r="D16" s="321"/>
      <c r="E16" s="104"/>
      <c r="F16" s="325"/>
      <c r="G16" s="323"/>
      <c r="H16" s="306"/>
      <c r="I16" s="301"/>
      <c r="J16" s="297">
        <f>G16*I16</f>
        <v>0</v>
      </c>
      <c r="K16" s="297">
        <f>ROUNDDOWN((J16/100)*19,2)</f>
        <v>0</v>
      </c>
      <c r="L16" s="101">
        <f>J16-K16</f>
        <v>0</v>
      </c>
      <c r="M16" s="308"/>
    </row>
    <row r="17" spans="1:15" ht="23.25" customHeight="1" thickBot="1" x14ac:dyDescent="0.35">
      <c r="A17" s="330"/>
      <c r="B17" s="316"/>
      <c r="C17" s="317"/>
      <c r="D17" s="318"/>
      <c r="E17" s="103"/>
      <c r="F17" s="326"/>
      <c r="G17" s="324"/>
      <c r="H17" s="307"/>
      <c r="I17" s="302"/>
      <c r="J17" s="298"/>
      <c r="K17" s="298"/>
      <c r="L17" s="10">
        <f>L16*30.126</f>
        <v>0</v>
      </c>
      <c r="M17" s="309"/>
    </row>
    <row r="18" spans="1:15" ht="23.25" customHeight="1" thickBot="1" x14ac:dyDescent="0.35">
      <c r="A18" s="329" t="s">
        <v>15</v>
      </c>
      <c r="B18" s="319"/>
      <c r="C18" s="320"/>
      <c r="D18" s="321"/>
      <c r="E18" s="104"/>
      <c r="F18" s="325"/>
      <c r="G18" s="323"/>
      <c r="H18" s="306"/>
      <c r="I18" s="301"/>
      <c r="J18" s="297">
        <f>G18*I18</f>
        <v>0</v>
      </c>
      <c r="K18" s="297">
        <f>ROUNDDOWN((J18/100)*19,2)</f>
        <v>0</v>
      </c>
      <c r="L18" s="101">
        <f>J18-K18</f>
        <v>0</v>
      </c>
      <c r="M18" s="306"/>
    </row>
    <row r="19" spans="1:15" ht="23.25" customHeight="1" thickBot="1" x14ac:dyDescent="0.35">
      <c r="A19" s="330"/>
      <c r="B19" s="316"/>
      <c r="C19" s="317"/>
      <c r="D19" s="318"/>
      <c r="E19" s="103"/>
      <c r="F19" s="326"/>
      <c r="G19" s="324"/>
      <c r="H19" s="307"/>
      <c r="I19" s="302"/>
      <c r="J19" s="298"/>
      <c r="K19" s="298"/>
      <c r="L19" s="10">
        <f>L18*30.126</f>
        <v>0</v>
      </c>
      <c r="M19" s="307"/>
    </row>
    <row r="20" spans="1:15" ht="23.25" customHeight="1" thickBot="1" x14ac:dyDescent="0.35">
      <c r="A20" s="329" t="s">
        <v>16</v>
      </c>
      <c r="B20" s="331"/>
      <c r="C20" s="331"/>
      <c r="D20" s="331"/>
      <c r="E20" s="104"/>
      <c r="F20" s="325"/>
      <c r="G20" s="323"/>
      <c r="H20" s="306"/>
      <c r="I20" s="301"/>
      <c r="J20" s="297">
        <f>G20*I20</f>
        <v>0</v>
      </c>
      <c r="K20" s="297">
        <f>ROUNDDOWN((J20/100)*19,2)</f>
        <v>0</v>
      </c>
      <c r="L20" s="101">
        <f>J20-K20</f>
        <v>0</v>
      </c>
      <c r="M20" s="306"/>
    </row>
    <row r="21" spans="1:15" ht="23.25" customHeight="1" thickBot="1" x14ac:dyDescent="0.35">
      <c r="A21" s="330"/>
      <c r="B21" s="322"/>
      <c r="C21" s="322"/>
      <c r="D21" s="322"/>
      <c r="E21" s="103"/>
      <c r="F21" s="326"/>
      <c r="G21" s="324"/>
      <c r="H21" s="307"/>
      <c r="I21" s="302"/>
      <c r="J21" s="298"/>
      <c r="K21" s="298"/>
      <c r="L21" s="10">
        <f>L20*30.126</f>
        <v>0</v>
      </c>
      <c r="M21" s="307"/>
    </row>
    <row r="22" spans="1:15" ht="23.25" customHeight="1" thickBot="1" x14ac:dyDescent="0.35">
      <c r="A22" s="329" t="s">
        <v>17</v>
      </c>
      <c r="B22" s="331"/>
      <c r="C22" s="331"/>
      <c r="D22" s="331"/>
      <c r="E22" s="104"/>
      <c r="F22" s="325"/>
      <c r="G22" s="323"/>
      <c r="H22" s="306"/>
      <c r="I22" s="301"/>
      <c r="J22" s="297">
        <f>G22*I22</f>
        <v>0</v>
      </c>
      <c r="K22" s="297">
        <f>ROUNDDOWN((J22/100)*19,2)</f>
        <v>0</v>
      </c>
      <c r="L22" s="101">
        <f>J22-K22</f>
        <v>0</v>
      </c>
      <c r="M22" s="306"/>
    </row>
    <row r="23" spans="1:15" ht="23.25" customHeight="1" thickBot="1" x14ac:dyDescent="0.35">
      <c r="A23" s="330"/>
      <c r="B23" s="322"/>
      <c r="C23" s="322"/>
      <c r="D23" s="322"/>
      <c r="E23" s="103"/>
      <c r="F23" s="326"/>
      <c r="G23" s="324"/>
      <c r="H23" s="307"/>
      <c r="I23" s="302"/>
      <c r="J23" s="298"/>
      <c r="K23" s="298"/>
      <c r="L23" s="10">
        <f>L22*30.126</f>
        <v>0</v>
      </c>
      <c r="M23" s="307"/>
      <c r="O23" s="97"/>
    </row>
    <row r="24" spans="1:15" x14ac:dyDescent="0.3">
      <c r="A24" s="332" t="s">
        <v>27</v>
      </c>
      <c r="B24" s="332"/>
      <c r="C24" s="332"/>
      <c r="D24" s="332"/>
      <c r="E24" s="332"/>
      <c r="F24" s="332"/>
      <c r="G24" s="332"/>
      <c r="H24" s="332"/>
      <c r="I24" s="327" t="s">
        <v>18</v>
      </c>
      <c r="J24" s="312">
        <f>SUM(J8:J23)</f>
        <v>0</v>
      </c>
      <c r="K24" s="312">
        <f>K8+K10+K12+K14+K16+K18+K20+K22</f>
        <v>0</v>
      </c>
      <c r="L24" s="312">
        <f>L8+L10+L12+L14+L16+L18+L20+L22</f>
        <v>0</v>
      </c>
      <c r="M24" s="314">
        <f>L24*30.126</f>
        <v>0</v>
      </c>
      <c r="N24" s="100"/>
    </row>
    <row r="25" spans="1:15" ht="14.4" thickBot="1" x14ac:dyDescent="0.35">
      <c r="A25" s="333"/>
      <c r="B25" s="333"/>
      <c r="C25" s="333"/>
      <c r="D25" s="333"/>
      <c r="E25" s="333"/>
      <c r="F25" s="333"/>
      <c r="G25" s="333"/>
      <c r="H25" s="333"/>
      <c r="I25" s="328"/>
      <c r="J25" s="313"/>
      <c r="K25" s="313"/>
      <c r="L25" s="313"/>
      <c r="M25" s="315"/>
    </row>
    <row r="26" spans="1:15" x14ac:dyDescent="0.3">
      <c r="A26" s="342"/>
      <c r="B26" s="304"/>
      <c r="C26" s="304"/>
      <c r="D26" s="304"/>
      <c r="E26" s="304"/>
      <c r="F26" s="134" t="s">
        <v>37</v>
      </c>
      <c r="G26" s="131"/>
      <c r="H26" s="152"/>
      <c r="I26" s="292" t="s">
        <v>38</v>
      </c>
      <c r="J26" s="303"/>
      <c r="K26" s="296" t="s">
        <v>28</v>
      </c>
      <c r="L26" s="296"/>
      <c r="M26" s="296"/>
    </row>
    <row r="27" spans="1:15" x14ac:dyDescent="0.3">
      <c r="A27" s="304"/>
      <c r="B27" s="304"/>
      <c r="C27" s="304"/>
      <c r="D27" s="304"/>
      <c r="E27" s="304"/>
      <c r="F27" s="304"/>
      <c r="G27" s="152"/>
      <c r="H27" s="152"/>
      <c r="I27" s="292"/>
      <c r="J27" s="304"/>
      <c r="K27" s="292" t="s">
        <v>39</v>
      </c>
      <c r="L27" s="131"/>
      <c r="M27" s="131"/>
    </row>
    <row r="28" spans="1:15" x14ac:dyDescent="0.3">
      <c r="A28" s="305"/>
      <c r="B28" s="305"/>
      <c r="C28" s="305"/>
      <c r="D28" s="305"/>
      <c r="E28" s="305"/>
      <c r="F28" s="304"/>
      <c r="G28" s="152"/>
      <c r="H28" s="152"/>
      <c r="I28" s="292"/>
      <c r="J28" s="304"/>
      <c r="K28" s="292"/>
      <c r="L28" s="131"/>
      <c r="M28" s="131"/>
    </row>
    <row r="29" spans="1:15" x14ac:dyDescent="0.3">
      <c r="A29" s="130" t="s">
        <v>19</v>
      </c>
      <c r="B29" s="130"/>
      <c r="C29" s="130"/>
      <c r="D29" s="130"/>
      <c r="E29" s="130"/>
      <c r="F29" s="304"/>
      <c r="G29" s="346"/>
      <c r="H29" s="346"/>
      <c r="I29" s="292"/>
      <c r="J29" s="305"/>
      <c r="K29" s="292"/>
      <c r="L29" s="132"/>
      <c r="M29" s="132"/>
    </row>
  </sheetData>
  <sheetProtection password="D863" sheet="1" objects="1" scenarios="1" selectLockedCells="1"/>
  <mergeCells count="113">
    <mergeCell ref="K10:K11"/>
    <mergeCell ref="I10:I11"/>
    <mergeCell ref="J10:J11"/>
    <mergeCell ref="A26:E28"/>
    <mergeCell ref="A2:C4"/>
    <mergeCell ref="A1:H1"/>
    <mergeCell ref="E2:H2"/>
    <mergeCell ref="E3:H3"/>
    <mergeCell ref="E4:H4"/>
    <mergeCell ref="G26:H29"/>
    <mergeCell ref="F26:F29"/>
    <mergeCell ref="A29:E29"/>
    <mergeCell ref="A8:A9"/>
    <mergeCell ref="A5:M5"/>
    <mergeCell ref="L6:L7"/>
    <mergeCell ref="F6:F7"/>
    <mergeCell ref="H8:H9"/>
    <mergeCell ref="F8:F9"/>
    <mergeCell ref="K2:M2"/>
    <mergeCell ref="K3:M3"/>
    <mergeCell ref="K4:M4"/>
    <mergeCell ref="I2:J2"/>
    <mergeCell ref="I3:J3"/>
    <mergeCell ref="I4:J4"/>
    <mergeCell ref="A12:A13"/>
    <mergeCell ref="B12:D12"/>
    <mergeCell ref="A14:A15"/>
    <mergeCell ref="F14:F15"/>
    <mergeCell ref="G14:G15"/>
    <mergeCell ref="I14:I15"/>
    <mergeCell ref="B14:D14"/>
    <mergeCell ref="B15:D15"/>
    <mergeCell ref="B6:D6"/>
    <mergeCell ref="B7:D7"/>
    <mergeCell ref="H10:H11"/>
    <mergeCell ref="B8:D8"/>
    <mergeCell ref="G8:G9"/>
    <mergeCell ref="B9:D9"/>
    <mergeCell ref="F10:F11"/>
    <mergeCell ref="G10:G11"/>
    <mergeCell ref="A10:A11"/>
    <mergeCell ref="B10:D10"/>
    <mergeCell ref="B11:D11"/>
    <mergeCell ref="I26:I29"/>
    <mergeCell ref="I24:I25"/>
    <mergeCell ref="H18:H19"/>
    <mergeCell ref="K22:K23"/>
    <mergeCell ref="I16:I17"/>
    <mergeCell ref="A16:A17"/>
    <mergeCell ref="A20:A21"/>
    <mergeCell ref="B20:D20"/>
    <mergeCell ref="F20:F21"/>
    <mergeCell ref="G20:G21"/>
    <mergeCell ref="I20:I21"/>
    <mergeCell ref="H20:H21"/>
    <mergeCell ref="F16:F17"/>
    <mergeCell ref="B21:D21"/>
    <mergeCell ref="A22:A23"/>
    <mergeCell ref="B22:D22"/>
    <mergeCell ref="F22:F23"/>
    <mergeCell ref="G22:G23"/>
    <mergeCell ref="I22:I23"/>
    <mergeCell ref="K18:K19"/>
    <mergeCell ref="A24:H25"/>
    <mergeCell ref="A18:A19"/>
    <mergeCell ref="M24:M25"/>
    <mergeCell ref="J12:J13"/>
    <mergeCell ref="B17:D17"/>
    <mergeCell ref="B19:D19"/>
    <mergeCell ref="B18:D18"/>
    <mergeCell ref="B16:D16"/>
    <mergeCell ref="M22:M23"/>
    <mergeCell ref="B23:D23"/>
    <mergeCell ref="H22:H23"/>
    <mergeCell ref="K20:K21"/>
    <mergeCell ref="M20:M21"/>
    <mergeCell ref="G12:G13"/>
    <mergeCell ref="K16:K17"/>
    <mergeCell ref="H14:H15"/>
    <mergeCell ref="H16:H17"/>
    <mergeCell ref="J14:J15"/>
    <mergeCell ref="I12:I13"/>
    <mergeCell ref="K12:K13"/>
    <mergeCell ref="H12:H13"/>
    <mergeCell ref="G16:G17"/>
    <mergeCell ref="F18:F19"/>
    <mergeCell ref="G18:G19"/>
    <mergeCell ref="F12:F13"/>
    <mergeCell ref="B13:D13"/>
    <mergeCell ref="I1:L1"/>
    <mergeCell ref="K26:M26"/>
    <mergeCell ref="L27:M29"/>
    <mergeCell ref="K27:K29"/>
    <mergeCell ref="J16:J17"/>
    <mergeCell ref="J18:J19"/>
    <mergeCell ref="J20:J21"/>
    <mergeCell ref="J22:J23"/>
    <mergeCell ref="J6:J7"/>
    <mergeCell ref="J8:J9"/>
    <mergeCell ref="I18:I19"/>
    <mergeCell ref="J26:J29"/>
    <mergeCell ref="I8:I9"/>
    <mergeCell ref="M10:M11"/>
    <mergeCell ref="M12:M13"/>
    <mergeCell ref="K14:K15"/>
    <mergeCell ref="M14:M15"/>
    <mergeCell ref="M16:M17"/>
    <mergeCell ref="M18:M19"/>
    <mergeCell ref="M8:M9"/>
    <mergeCell ref="K8:K9"/>
    <mergeCell ref="J24:J25"/>
    <mergeCell ref="K24:K25"/>
    <mergeCell ref="L24:L25"/>
  </mergeCells>
  <phoneticPr fontId="1" type="noConversion"/>
  <printOptions horizontalCentered="1" verticalCentered="1"/>
  <pageMargins left="0.31496062992125984" right="0.31496062992125984" top="0.31496062992125984" bottom="0.31496062992125984" header="0.19685039370078741" footer="0.15748031496062992"/>
  <pageSetup paperSize="9" scale="99" orientation="landscape" verticalDpi="300" r:id="rId1"/>
  <headerFooter alignWithMargins="0">
    <oddFooter>&amp;L&amp;6Dohoda o vykonani prace hromadna - STZ ver. 10/2008</oddFooter>
  </headerFooter>
  <ignoredErrors>
    <ignoredError sqref="L9:L12 L13:L14 L15 L21 L19 L17 L22 L20 L16 L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2</vt:i4>
      </vt:variant>
    </vt:vector>
  </HeadingPairs>
  <TitlesOfParts>
    <vt:vector size="8" baseType="lpstr">
      <vt:lpstr>vyúčt SVT</vt:lpstr>
      <vt:lpstr>vyúčt MS</vt:lpstr>
      <vt:lpstr>vyúčt-hráč</vt:lpstr>
      <vt:lpstr>CTM,TSM</vt:lpstr>
      <vt:lpstr>cest. hrom</vt:lpstr>
      <vt:lpstr>DoVP hrom.</vt:lpstr>
      <vt:lpstr>'DoVP hrom.'!Oblast_tisku</vt:lpstr>
      <vt:lpstr>'vyúčt-hráč'!Oblast_tisku</vt:lpstr>
    </vt:vector>
  </TitlesOfParts>
  <Company>STZ Bratislava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marecek</dc:creator>
  <cp:lastModifiedBy>Dušan Poláček</cp:lastModifiedBy>
  <cp:lastPrinted>2022-01-30T10:34:19Z</cp:lastPrinted>
  <dcterms:created xsi:type="dcterms:W3CDTF">2008-06-25T07:41:18Z</dcterms:created>
  <dcterms:modified xsi:type="dcterms:W3CDTF">2022-03-24T09:59:24Z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-820298498</vt:i4>
  </property>
  <property fmtid="{D5CDD505-2E9C-101B-9397-08002B2CF9AE}" pid="3" name="_EmailSubject">
    <vt:lpwstr>tlaciva na web</vt:lpwstr>
  </property>
  <property fmtid="{D5CDD505-2E9C-101B-9397-08002B2CF9AE}" pid="4" name="_AuthorEmail">
    <vt:lpwstr>ivan.greguska@stz.sk</vt:lpwstr>
  </property>
  <property fmtid="{D5CDD505-2E9C-101B-9397-08002B2CF9AE}" pid="5" name="_AuthorEmailDisplayName">
    <vt:lpwstr>Greguška Ivan</vt:lpwstr>
  </property>
  <property fmtid="{D5CDD505-2E9C-101B-9397-08002B2CF9AE}" pid="6" name="_ReviewingToolsShownOnce">
    <vt:lpwstr/>
  </property>
</Properties>
</file>