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Hárok1" sheetId="1" state="visible" r:id="rId2"/>
    <sheet name="Bodovanie" sheetId="2" state="visible" r:id="rId3"/>
    <sheet name="Hárok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<sst xmlns="http://schemas.openxmlformats.org/spreadsheetml/2006/main" count="2459" uniqueCount="859">
  <si>
    <t xml:space="preserve">Kategoria</t>
  </si>
  <si>
    <t xml:space="preserve">Plávanie vzdialenosť</t>
  </si>
  <si>
    <t xml:space="preserve">Plavanie 250 bodov</t>
  </si>
  <si>
    <t xml:space="preserve">Plavanie sekunda</t>
  </si>
  <si>
    <t xml:space="preserve">Beh vzdialenosť</t>
  </si>
  <si>
    <t xml:space="preserve">Beh 250 bodov</t>
  </si>
  <si>
    <t xml:space="preserve">Beh sekunda</t>
  </si>
  <si>
    <t xml:space="preserve">Open</t>
  </si>
  <si>
    <t xml:space="preserve">200 m</t>
  </si>
  <si>
    <t xml:space="preserve">3200 m</t>
  </si>
  <si>
    <t xml:space="preserve">U11</t>
  </si>
  <si>
    <t xml:space="preserve">50 m</t>
  </si>
  <si>
    <t xml:space="preserve">400 m</t>
  </si>
  <si>
    <t xml:space="preserve">U13</t>
  </si>
  <si>
    <t xml:space="preserve">800 m</t>
  </si>
  <si>
    <t xml:space="preserve">U15</t>
  </si>
  <si>
    <t xml:space="preserve">100 m</t>
  </si>
  <si>
    <t xml:space="preserve">1600 m</t>
  </si>
  <si>
    <t xml:space="preserve">U17</t>
  </si>
  <si>
    <t xml:space="preserve">2400 m</t>
  </si>
  <si>
    <t xml:space="preserve">U19</t>
  </si>
  <si>
    <t xml:space="preserve">U22</t>
  </si>
  <si>
    <t xml:space="preserve">U24</t>
  </si>
  <si>
    <t xml:space="preserve">U7</t>
  </si>
  <si>
    <t xml:space="preserve">12,5 m</t>
  </si>
  <si>
    <t xml:space="preserve">U9</t>
  </si>
  <si>
    <t xml:space="preserve">25 m</t>
  </si>
  <si>
    <t xml:space="preserve">Výsledky korešpondenčného BIATHLE 2024 – 3. kolo</t>
  </si>
  <si>
    <t xml:space="preserve">Dátum: 14. 9. 2024</t>
  </si>
  <si>
    <t xml:space="preserve">Poradie</t>
  </si>
  <si>
    <t xml:space="preserve">Meno</t>
  </si>
  <si>
    <t xml:space="preserve">Priezvisko</t>
  </si>
  <si>
    <t xml:space="preserve">Klub</t>
  </si>
  <si>
    <t xml:space="preserve">Kategória</t>
  </si>
  <si>
    <t xml:space="preserve">Plávanie čas</t>
  </si>
  <si>
    <t xml:space="preserve">Plávanie body</t>
  </si>
  <si>
    <t xml:space="preserve">Beh čas</t>
  </si>
  <si>
    <t xml:space="preserve">Beh body</t>
  </si>
  <si>
    <t xml:space="preserve">Spolu</t>
  </si>
  <si>
    <t xml:space="preserve">Kategória: OPEN</t>
  </si>
  <si>
    <t xml:space="preserve">Alica</t>
  </si>
  <si>
    <t xml:space="preserve">Lichancová</t>
  </si>
  <si>
    <t xml:space="preserve">DUBBMP</t>
  </si>
  <si>
    <t xml:space="preserve">Tomáš</t>
  </si>
  <si>
    <t xml:space="preserve">Poláček</t>
  </si>
  <si>
    <t xml:space="preserve">ŠK Vega Bernolákovo</t>
  </si>
  <si>
    <t xml:space="preserve">Elena</t>
  </si>
  <si>
    <t xml:space="preserve">Malíková</t>
  </si>
  <si>
    <t xml:space="preserve">Janka </t>
  </si>
  <si>
    <t xml:space="preserve">Pepová</t>
  </si>
  <si>
    <t xml:space="preserve">Filip </t>
  </si>
  <si>
    <t xml:space="preserve">Lichanec</t>
  </si>
  <si>
    <t xml:space="preserve">Vladimír</t>
  </si>
  <si>
    <t xml:space="preserve">Rengevič</t>
  </si>
  <si>
    <t xml:space="preserve">ŠK GRAFON</t>
  </si>
  <si>
    <t xml:space="preserve">Matúš</t>
  </si>
  <si>
    <t xml:space="preserve">Stríž</t>
  </si>
  <si>
    <t xml:space="preserve">Kategória: U11</t>
  </si>
  <si>
    <t xml:space="preserve">Hana </t>
  </si>
  <si>
    <t xml:space="preserve">Mojžišová</t>
  </si>
  <si>
    <t xml:space="preserve">Lukáš</t>
  </si>
  <si>
    <t xml:space="preserve">Ďuriančík</t>
  </si>
  <si>
    <t xml:space="preserve">Nela</t>
  </si>
  <si>
    <t xml:space="preserve">Hricová </t>
  </si>
  <si>
    <t xml:space="preserve">ŠK RAJA</t>
  </si>
  <si>
    <t xml:space="preserve">Hana</t>
  </si>
  <si>
    <t xml:space="preserve">Rušinová</t>
  </si>
  <si>
    <t xml:space="preserve">Matej</t>
  </si>
  <si>
    <t xml:space="preserve">Hudec</t>
  </si>
  <si>
    <t xml:space="preserve">Richard </t>
  </si>
  <si>
    <t xml:space="preserve">Pánik</t>
  </si>
  <si>
    <t xml:space="preserve">Nela </t>
  </si>
  <si>
    <t xml:space="preserve">Ondrušková</t>
  </si>
  <si>
    <t xml:space="preserve">Šimon</t>
  </si>
  <si>
    <t xml:space="preserve">Pecník</t>
  </si>
  <si>
    <t xml:space="preserve">Jurčová</t>
  </si>
  <si>
    <t xml:space="preserve">Damián </t>
  </si>
  <si>
    <t xml:space="preserve">Lubellan</t>
  </si>
  <si>
    <t xml:space="preserve">Volodymyr </t>
  </si>
  <si>
    <t xml:space="preserve">Veretskyi </t>
  </si>
  <si>
    <t xml:space="preserve">Nina</t>
  </si>
  <si>
    <t xml:space="preserve">Mastišová</t>
  </si>
  <si>
    <t xml:space="preserve">Samuel</t>
  </si>
  <si>
    <t xml:space="preserve">Pytel</t>
  </si>
  <si>
    <t xml:space="preserve">Ela</t>
  </si>
  <si>
    <t xml:space="preserve">Šimová</t>
  </si>
  <si>
    <t xml:space="preserve">Eva </t>
  </si>
  <si>
    <t xml:space="preserve">Žatková</t>
  </si>
  <si>
    <t xml:space="preserve">Milana</t>
  </si>
  <si>
    <t xml:space="preserve">Kemin</t>
  </si>
  <si>
    <t xml:space="preserve">Anna </t>
  </si>
  <si>
    <t xml:space="preserve">Snopková</t>
  </si>
  <si>
    <t xml:space="preserve">Alex </t>
  </si>
  <si>
    <t xml:space="preserve">Kára</t>
  </si>
  <si>
    <t xml:space="preserve">Aleksandr </t>
  </si>
  <si>
    <t xml:space="preserve">Labuzin (Kov)</t>
  </si>
  <si>
    <t xml:space="preserve">Alex</t>
  </si>
  <si>
    <t xml:space="preserve">Knopp</t>
  </si>
  <si>
    <t xml:space="preserve">Sebastian</t>
  </si>
  <si>
    <t xml:space="preserve">Sabbatini</t>
  </si>
  <si>
    <t xml:space="preserve">Žofia</t>
  </si>
  <si>
    <t xml:space="preserve">Fedorová</t>
  </si>
  <si>
    <t xml:space="preserve">Sophia </t>
  </si>
  <si>
    <t xml:space="preserve">Maderbuccus</t>
  </si>
  <si>
    <t xml:space="preserve">Karin</t>
  </si>
  <si>
    <t xml:space="preserve">Haviarová</t>
  </si>
  <si>
    <t xml:space="preserve">Marcus</t>
  </si>
  <si>
    <t xml:space="preserve">Barus</t>
  </si>
  <si>
    <t xml:space="preserve">Natália</t>
  </si>
  <si>
    <t xml:space="preserve">Holecová</t>
  </si>
  <si>
    <t xml:space="preserve">Marek</t>
  </si>
  <si>
    <t xml:space="preserve">Fungač</t>
  </si>
  <si>
    <t xml:space="preserve">Nathan</t>
  </si>
  <si>
    <t xml:space="preserve">Šimčík</t>
  </si>
  <si>
    <t xml:space="preserve">Monika</t>
  </si>
  <si>
    <t xml:space="preserve">Vrtáková</t>
  </si>
  <si>
    <t xml:space="preserve">Gurska </t>
  </si>
  <si>
    <t xml:space="preserve">Maxim Alan</t>
  </si>
  <si>
    <t xml:space="preserve">Macoška</t>
  </si>
  <si>
    <t xml:space="preserve">Gréta</t>
  </si>
  <si>
    <t xml:space="preserve">Majerová</t>
  </si>
  <si>
    <t xml:space="preserve">Svetozár</t>
  </si>
  <si>
    <t xml:space="preserve">Kováč</t>
  </si>
  <si>
    <t xml:space="preserve">Martin</t>
  </si>
  <si>
    <t xml:space="preserve">Gillar</t>
  </si>
  <si>
    <t xml:space="preserve">Jakub </t>
  </si>
  <si>
    <t xml:space="preserve">Štefaniak</t>
  </si>
  <si>
    <t xml:space="preserve">Matúš </t>
  </si>
  <si>
    <t xml:space="preserve">Bánik</t>
  </si>
  <si>
    <t xml:space="preserve">Ľuboš </t>
  </si>
  <si>
    <t xml:space="preserve">Stacho</t>
  </si>
  <si>
    <t xml:space="preserve">Peter</t>
  </si>
  <si>
    <t xml:space="preserve">Fazekaš </t>
  </si>
  <si>
    <t xml:space="preserve">Aurel</t>
  </si>
  <si>
    <t xml:space="preserve">Čanecký</t>
  </si>
  <si>
    <t xml:space="preserve">Natália </t>
  </si>
  <si>
    <t xml:space="preserve">Vestenický</t>
  </si>
  <si>
    <t xml:space="preserve">Lada</t>
  </si>
  <si>
    <t xml:space="preserve">Hrušková</t>
  </si>
  <si>
    <t xml:space="preserve">Sára </t>
  </si>
  <si>
    <t xml:space="preserve">Župníková</t>
  </si>
  <si>
    <t xml:space="preserve">Žabková </t>
  </si>
  <si>
    <t xml:space="preserve">Ella </t>
  </si>
  <si>
    <t xml:space="preserve">Jasenovská</t>
  </si>
  <si>
    <t xml:space="preserve">Marína</t>
  </si>
  <si>
    <t xml:space="preserve">Tomášková</t>
  </si>
  <si>
    <t xml:space="preserve">Juraj</t>
  </si>
  <si>
    <t xml:space="preserve">Rusko</t>
  </si>
  <si>
    <t xml:space="preserve">Tereza</t>
  </si>
  <si>
    <t xml:space="preserve">Ušiaková </t>
  </si>
  <si>
    <t xml:space="preserve">Oliver</t>
  </si>
  <si>
    <t xml:space="preserve">Petro</t>
  </si>
  <si>
    <t xml:space="preserve">Sofia </t>
  </si>
  <si>
    <t xml:space="preserve">Jančová</t>
  </si>
  <si>
    <t xml:space="preserve">Daniel</t>
  </si>
  <si>
    <t xml:space="preserve">Barjak</t>
  </si>
  <si>
    <t xml:space="preserve">Dorota</t>
  </si>
  <si>
    <t xml:space="preserve">Sýkorová</t>
  </si>
  <si>
    <t xml:space="preserve">Smatanikova</t>
  </si>
  <si>
    <t xml:space="preserve">Marek </t>
  </si>
  <si>
    <t xml:space="preserve">Turňa </t>
  </si>
  <si>
    <t xml:space="preserve">Ján </t>
  </si>
  <si>
    <t xml:space="preserve">Hraško</t>
  </si>
  <si>
    <t xml:space="preserve">Johanka </t>
  </si>
  <si>
    <t xml:space="preserve">Štekrová </t>
  </si>
  <si>
    <t xml:space="preserve">Andrej</t>
  </si>
  <si>
    <t xml:space="preserve">Dudáš</t>
  </si>
  <si>
    <t xml:space="preserve">Amalia</t>
  </si>
  <si>
    <t xml:space="preserve">Lattova</t>
  </si>
  <si>
    <t xml:space="preserve">Paulína</t>
  </si>
  <si>
    <t xml:space="preserve">Dobrotová</t>
  </si>
  <si>
    <t xml:space="preserve">Simona </t>
  </si>
  <si>
    <t xml:space="preserve">Bednárová</t>
  </si>
  <si>
    <t xml:space="preserve">Lucia </t>
  </si>
  <si>
    <t xml:space="preserve">Pivarčiová</t>
  </si>
  <si>
    <t xml:space="preserve">Tamara</t>
  </si>
  <si>
    <t xml:space="preserve">Korytková</t>
  </si>
  <si>
    <t xml:space="preserve">Kimi</t>
  </si>
  <si>
    <t xml:space="preserve">Abrahamova </t>
  </si>
  <si>
    <t xml:space="preserve">Maroš</t>
  </si>
  <si>
    <t xml:space="preserve">Mahút</t>
  </si>
  <si>
    <t xml:space="preserve">Simona</t>
  </si>
  <si>
    <t xml:space="preserve">Vavrinčíková</t>
  </si>
  <si>
    <t xml:space="preserve">Michaela</t>
  </si>
  <si>
    <t xml:space="preserve">Alexander </t>
  </si>
  <si>
    <t xml:space="preserve">Šeliga</t>
  </si>
  <si>
    <t xml:space="preserve">Michal</t>
  </si>
  <si>
    <t xml:space="preserve">Pernický</t>
  </si>
  <si>
    <t xml:space="preserve">Babiak</t>
  </si>
  <si>
    <t xml:space="preserve">Juraj </t>
  </si>
  <si>
    <t xml:space="preserve">Kostúr</t>
  </si>
  <si>
    <t xml:space="preserve">Branislav </t>
  </si>
  <si>
    <t xml:space="preserve">Kubuš </t>
  </si>
  <si>
    <t xml:space="preserve">Kalina</t>
  </si>
  <si>
    <t xml:space="preserve">Matthew </t>
  </si>
  <si>
    <t xml:space="preserve">Malaga</t>
  </si>
  <si>
    <t xml:space="preserve">Roman</t>
  </si>
  <si>
    <t xml:space="preserve">Očenáš</t>
  </si>
  <si>
    <t xml:space="preserve">Šimon </t>
  </si>
  <si>
    <t xml:space="preserve">Dzúrik</t>
  </si>
  <si>
    <t xml:space="preserve">Tobias</t>
  </si>
  <si>
    <t xml:space="preserve">Maličký</t>
  </si>
  <si>
    <t xml:space="preserve">Sebastián </t>
  </si>
  <si>
    <t xml:space="preserve">Urban</t>
  </si>
  <si>
    <t xml:space="preserve">Gregor</t>
  </si>
  <si>
    <t xml:space="preserve">Martin  </t>
  </si>
  <si>
    <t xml:space="preserve">Leonard</t>
  </si>
  <si>
    <t xml:space="preserve">Ondrej </t>
  </si>
  <si>
    <t xml:space="preserve">Štubniak </t>
  </si>
  <si>
    <t xml:space="preserve">Luptáková</t>
  </si>
  <si>
    <t xml:space="preserve">Sedrik</t>
  </si>
  <si>
    <t xml:space="preserve">Bais</t>
  </si>
  <si>
    <t xml:space="preserve">Wagner</t>
  </si>
  <si>
    <t xml:space="preserve">Tereza </t>
  </si>
  <si>
    <t xml:space="preserve">Tobias </t>
  </si>
  <si>
    <t xml:space="preserve">Chaban</t>
  </si>
  <si>
    <t xml:space="preserve">Viktória </t>
  </si>
  <si>
    <t xml:space="preserve">Slezáková</t>
  </si>
  <si>
    <t xml:space="preserve">Liliana</t>
  </si>
  <si>
    <t xml:space="preserve">Doušková </t>
  </si>
  <si>
    <t xml:space="preserve">Laura</t>
  </si>
  <si>
    <t xml:space="preserve">Miadoková </t>
  </si>
  <si>
    <t xml:space="preserve">Chudík</t>
  </si>
  <si>
    <t xml:space="preserve">Leo</t>
  </si>
  <si>
    <t xml:space="preserve">Martiška</t>
  </si>
  <si>
    <t xml:space="preserve">Šúrik</t>
  </si>
  <si>
    <t xml:space="preserve">Viktor </t>
  </si>
  <si>
    <t xml:space="preserve">Naňo</t>
  </si>
  <si>
    <t xml:space="preserve">Adriana</t>
  </si>
  <si>
    <t xml:space="preserve">Agócsová</t>
  </si>
  <si>
    <t xml:space="preserve">Tóthová </t>
  </si>
  <si>
    <t xml:space="preserve">Suchá</t>
  </si>
  <si>
    <t xml:space="preserve">Oliver </t>
  </si>
  <si>
    <t xml:space="preserve">Leškanic</t>
  </si>
  <si>
    <t xml:space="preserve">Marko</t>
  </si>
  <si>
    <t xml:space="preserve">Mojžiš</t>
  </si>
  <si>
    <t xml:space="preserve">Lukáš </t>
  </si>
  <si>
    <t xml:space="preserve">PALÚCH</t>
  </si>
  <si>
    <t xml:space="preserve">Homola</t>
  </si>
  <si>
    <t xml:space="preserve">Jakub</t>
  </si>
  <si>
    <t xml:space="preserve">Vančo</t>
  </si>
  <si>
    <t xml:space="preserve">Richard</t>
  </si>
  <si>
    <t xml:space="preserve">Bezděka</t>
  </si>
  <si>
    <t xml:space="preserve">Martink</t>
  </si>
  <si>
    <t xml:space="preserve">Kurtík</t>
  </si>
  <si>
    <t xml:space="preserve">Bezdĕka</t>
  </si>
  <si>
    <t xml:space="preserve">Kristínka</t>
  </si>
  <si>
    <t xml:space="preserve">Chabanová</t>
  </si>
  <si>
    <t xml:space="preserve">Katarína </t>
  </si>
  <si>
    <t xml:space="preserve">Kováčová</t>
  </si>
  <si>
    <t xml:space="preserve">Lešková</t>
  </si>
  <si>
    <t xml:space="preserve">Miriam</t>
  </si>
  <si>
    <t xml:space="preserve">Molnárová</t>
  </si>
  <si>
    <t xml:space="preserve">Čangelová</t>
  </si>
  <si>
    <t xml:space="preserve">Kucejova</t>
  </si>
  <si>
    <t xml:space="preserve">Matej </t>
  </si>
  <si>
    <t xml:space="preserve">Korvíni</t>
  </si>
  <si>
    <t xml:space="preserve">Janušeková</t>
  </si>
  <si>
    <t xml:space="preserve">Sečkár</t>
  </si>
  <si>
    <t xml:space="preserve">Hašta </t>
  </si>
  <si>
    <t xml:space="preserve">Hanka</t>
  </si>
  <si>
    <t xml:space="preserve">Bírešová</t>
  </si>
  <si>
    <t xml:space="preserve">Adrian </t>
  </si>
  <si>
    <t xml:space="preserve">Puškár</t>
  </si>
  <si>
    <t xml:space="preserve">Liptáková</t>
  </si>
  <si>
    <t xml:space="preserve">Andrea</t>
  </si>
  <si>
    <t xml:space="preserve">Čolláková</t>
  </si>
  <si>
    <t xml:space="preserve">Sabína </t>
  </si>
  <si>
    <t xml:space="preserve">Štulrajterová </t>
  </si>
  <si>
    <t xml:space="preserve">Zara</t>
  </si>
  <si>
    <t xml:space="preserve">Bambúchová</t>
  </si>
  <si>
    <t xml:space="preserve">Ďurovka</t>
  </si>
  <si>
    <t xml:space="preserve">Filip</t>
  </si>
  <si>
    <t xml:space="preserve">Čipka </t>
  </si>
  <si>
    <t xml:space="preserve">Milan </t>
  </si>
  <si>
    <t xml:space="preserve">Kováč </t>
  </si>
  <si>
    <t xml:space="preserve">Kortišova</t>
  </si>
  <si>
    <t xml:space="preserve">Nataša</t>
  </si>
  <si>
    <t xml:space="preserve">Blašková</t>
  </si>
  <si>
    <t xml:space="preserve">Strnádová</t>
  </si>
  <si>
    <t xml:space="preserve">Timea</t>
  </si>
  <si>
    <t xml:space="preserve">Schreiberová</t>
  </si>
  <si>
    <t xml:space="preserve">Dávid </t>
  </si>
  <si>
    <t xml:space="preserve">Černej</t>
  </si>
  <si>
    <t xml:space="preserve">Hugo</t>
  </si>
  <si>
    <t xml:space="preserve">Heger</t>
  </si>
  <si>
    <t xml:space="preserve">Ella</t>
  </si>
  <si>
    <t xml:space="preserve">Kaššová</t>
  </si>
  <si>
    <t xml:space="preserve">Charlotte Emily</t>
  </si>
  <si>
    <t xml:space="preserve">Dominová</t>
  </si>
  <si>
    <t xml:space="preserve">Tobiáš </t>
  </si>
  <si>
    <t xml:space="preserve">Daniela </t>
  </si>
  <si>
    <t xml:space="preserve">Štepánová</t>
  </si>
  <si>
    <t xml:space="preserve">Hunčík</t>
  </si>
  <si>
    <t xml:space="preserve">Pašerba</t>
  </si>
  <si>
    <t xml:space="preserve">Klaudia </t>
  </si>
  <si>
    <t xml:space="preserve">Holková</t>
  </si>
  <si>
    <t xml:space="preserve">Ďurečková</t>
  </si>
  <si>
    <t xml:space="preserve">Patrik</t>
  </si>
  <si>
    <t xml:space="preserve">Jurča</t>
  </si>
  <si>
    <t xml:space="preserve">Rendek</t>
  </si>
  <si>
    <t xml:space="preserve">Kristián </t>
  </si>
  <si>
    <t xml:space="preserve">Vonderčík </t>
  </si>
  <si>
    <t xml:space="preserve">Garajová</t>
  </si>
  <si>
    <t xml:space="preserve">Olívia</t>
  </si>
  <si>
    <t xml:space="preserve">Juhásová</t>
  </si>
  <si>
    <t xml:space="preserve">Rusnák</t>
  </si>
  <si>
    <t xml:space="preserve">Kamas</t>
  </si>
  <si>
    <t xml:space="preserve">Vavrek</t>
  </si>
  <si>
    <t xml:space="preserve">Vekyová</t>
  </si>
  <si>
    <t xml:space="preserve">Branko</t>
  </si>
  <si>
    <t xml:space="preserve">Rudnický</t>
  </si>
  <si>
    <t xml:space="preserve">Tomášiková</t>
  </si>
  <si>
    <t xml:space="preserve">DUBBMP 50/400</t>
  </si>
  <si>
    <t xml:space="preserve">Doušková</t>
  </si>
  <si>
    <t xml:space="preserve">Ján</t>
  </si>
  <si>
    <t xml:space="preserve">Šuľko</t>
  </si>
  <si>
    <t xml:space="preserve">Žembery</t>
  </si>
  <si>
    <t xml:space="preserve">Viktor</t>
  </si>
  <si>
    <t xml:space="preserve">Paulovič</t>
  </si>
  <si>
    <t xml:space="preserve">GALLO</t>
  </si>
  <si>
    <t xml:space="preserve">Čajková</t>
  </si>
  <si>
    <t xml:space="preserve">Alexandra</t>
  </si>
  <si>
    <t xml:space="preserve">Koreňová </t>
  </si>
  <si>
    <t xml:space="preserve">Kategória: U13</t>
  </si>
  <si>
    <t xml:space="preserve">Bohuš</t>
  </si>
  <si>
    <t xml:space="preserve">Obrtanec</t>
  </si>
  <si>
    <t xml:space="preserve">Adam</t>
  </si>
  <si>
    <t xml:space="preserve">Šajban</t>
  </si>
  <si>
    <t xml:space="preserve">Šuleková</t>
  </si>
  <si>
    <t xml:space="preserve">Lenka</t>
  </si>
  <si>
    <t xml:space="preserve">Rengevičová</t>
  </si>
  <si>
    <t xml:space="preserve">Elisabeth </t>
  </si>
  <si>
    <t xml:space="preserve">Čanecká</t>
  </si>
  <si>
    <t xml:space="preserve">Marcel </t>
  </si>
  <si>
    <t xml:space="preserve">Fazekaš</t>
  </si>
  <si>
    <t xml:space="preserve">Horák</t>
  </si>
  <si>
    <t xml:space="preserve">Chválik</t>
  </si>
  <si>
    <t xml:space="preserve">Lichá</t>
  </si>
  <si>
    <t xml:space="preserve">Timotej</t>
  </si>
  <si>
    <t xml:space="preserve">Petrík</t>
  </si>
  <si>
    <t xml:space="preserve">Stanko</t>
  </si>
  <si>
    <t xml:space="preserve">Vanko</t>
  </si>
  <si>
    <t xml:space="preserve">David</t>
  </si>
  <si>
    <t xml:space="preserve">Švarný</t>
  </si>
  <si>
    <t xml:space="preserve">Kmac</t>
  </si>
  <si>
    <t xml:space="preserve">Varinský</t>
  </si>
  <si>
    <t xml:space="preserve">Barbora </t>
  </si>
  <si>
    <t xml:space="preserve">Adam </t>
  </si>
  <si>
    <t xml:space="preserve">Čiamporová</t>
  </si>
  <si>
    <t xml:space="preserve">Auxt</t>
  </si>
  <si>
    <t xml:space="preserve">Húska</t>
  </si>
  <si>
    <t xml:space="preserve">Maxim </t>
  </si>
  <si>
    <t xml:space="preserve">Magáň</t>
  </si>
  <si>
    <t xml:space="preserve">Ježík</t>
  </si>
  <si>
    <t xml:space="preserve">Jaraba</t>
  </si>
  <si>
    <t xml:space="preserve">Karolína </t>
  </si>
  <si>
    <t xml:space="preserve"> Jadašová</t>
  </si>
  <si>
    <t xml:space="preserve">Samuel </t>
  </si>
  <si>
    <t xml:space="preserve">Čipčala</t>
  </si>
  <si>
    <t xml:space="preserve">Soňa </t>
  </si>
  <si>
    <t xml:space="preserve">Čipčalová</t>
  </si>
  <si>
    <t xml:space="preserve">Šušor</t>
  </si>
  <si>
    <t xml:space="preserve">Laura </t>
  </si>
  <si>
    <t xml:space="preserve">Gabčová</t>
  </si>
  <si>
    <t xml:space="preserve">Peter </t>
  </si>
  <si>
    <t xml:space="preserve">Presperín</t>
  </si>
  <si>
    <t xml:space="preserve">Tomáš </t>
  </si>
  <si>
    <t xml:space="preserve">Tapaj</t>
  </si>
  <si>
    <t xml:space="preserve">Kvasna</t>
  </si>
  <si>
    <t xml:space="preserve">Kristina </t>
  </si>
  <si>
    <t xml:space="preserve">Venglarčíková</t>
  </si>
  <si>
    <t xml:space="preserve">Olivia </t>
  </si>
  <si>
    <t xml:space="preserve">Bacíková</t>
  </si>
  <si>
    <t xml:space="preserve">Víglaská</t>
  </si>
  <si>
    <t xml:space="preserve">Martin </t>
  </si>
  <si>
    <t xml:space="preserve">Caban</t>
  </si>
  <si>
    <t xml:space="preserve">Jancura</t>
  </si>
  <si>
    <t xml:space="preserve">Linda </t>
  </si>
  <si>
    <t xml:space="preserve">Jancurová</t>
  </si>
  <si>
    <t xml:space="preserve">Magdaléna </t>
  </si>
  <si>
    <t xml:space="preserve">Lea </t>
  </si>
  <si>
    <t xml:space="preserve">Fusková</t>
  </si>
  <si>
    <t xml:space="preserve">Babuchna</t>
  </si>
  <si>
    <t xml:space="preserve">Julia </t>
  </si>
  <si>
    <t xml:space="preserve">Danková</t>
  </si>
  <si>
    <t xml:space="preserve">Viktoria </t>
  </si>
  <si>
    <t xml:space="preserve">Scepanova</t>
  </si>
  <si>
    <t xml:space="preserve">Rusková</t>
  </si>
  <si>
    <t xml:space="preserve">Maxim</t>
  </si>
  <si>
    <t xml:space="preserve">Vyskok</t>
  </si>
  <si>
    <t xml:space="preserve">Michal </t>
  </si>
  <si>
    <t xml:space="preserve">Búry</t>
  </si>
  <si>
    <t xml:space="preserve">Sagan</t>
  </si>
  <si>
    <t xml:space="preserve">Klára </t>
  </si>
  <si>
    <t xml:space="preserve">Pajgertová</t>
  </si>
  <si>
    <t xml:space="preserve">Šaling</t>
  </si>
  <si>
    <t xml:space="preserve">Daniel </t>
  </si>
  <si>
    <t xml:space="preserve">Malachovský</t>
  </si>
  <si>
    <t xml:space="preserve">Novodomec</t>
  </si>
  <si>
    <t xml:space="preserve">Kundrata</t>
  </si>
  <si>
    <t xml:space="preserve">Hricová</t>
  </si>
  <si>
    <t xml:space="preserve">Emma</t>
  </si>
  <si>
    <t xml:space="preserve">Bániková</t>
  </si>
  <si>
    <t xml:space="preserve">Marcela </t>
  </si>
  <si>
    <t xml:space="preserve">Knappová</t>
  </si>
  <si>
    <t xml:space="preserve">Lauro</t>
  </si>
  <si>
    <t xml:space="preserve">Ema</t>
  </si>
  <si>
    <t xml:space="preserve">Dianová </t>
  </si>
  <si>
    <t xml:space="preserve">Tadeáš </t>
  </si>
  <si>
    <t xml:space="preserve">Klučiar</t>
  </si>
  <si>
    <t xml:space="preserve">Dávid</t>
  </si>
  <si>
    <t xml:space="preserve">Novák</t>
  </si>
  <si>
    <t xml:space="preserve">Dohnanová</t>
  </si>
  <si>
    <t xml:space="preserve">Oravcova</t>
  </si>
  <si>
    <t xml:space="preserve">Lucia</t>
  </si>
  <si>
    <t xml:space="preserve">Chmelinová</t>
  </si>
  <si>
    <t xml:space="preserve">Gregorec</t>
  </si>
  <si>
    <t xml:space="preserve">Novotňák</t>
  </si>
  <si>
    <t xml:space="preserve">Vanesa</t>
  </si>
  <si>
    <t xml:space="preserve">Zádorová </t>
  </si>
  <si>
    <t xml:space="preserve">Kokavec</t>
  </si>
  <si>
    <t xml:space="preserve">Michaela </t>
  </si>
  <si>
    <t xml:space="preserve">Ulicka</t>
  </si>
  <si>
    <t xml:space="preserve">Timon</t>
  </si>
  <si>
    <t xml:space="preserve">Stano </t>
  </si>
  <si>
    <t xml:space="preserve">Alžbetka</t>
  </si>
  <si>
    <t xml:space="preserve">Mišutková </t>
  </si>
  <si>
    <t xml:space="preserve">Nikola</t>
  </si>
  <si>
    <t xml:space="preserve">Šefčíková</t>
  </si>
  <si>
    <t xml:space="preserve">Ľubomír</t>
  </si>
  <si>
    <t xml:space="preserve">Doušek</t>
  </si>
  <si>
    <t xml:space="preserve">Ginevra</t>
  </si>
  <si>
    <t xml:space="preserve">Conti</t>
  </si>
  <si>
    <t xml:space="preserve">Kulfas</t>
  </si>
  <si>
    <t xml:space="preserve">Šimon Peter</t>
  </si>
  <si>
    <t xml:space="preserve">Kyška</t>
  </si>
  <si>
    <t xml:space="preserve">Chromeková</t>
  </si>
  <si>
    <t xml:space="preserve">Stančík</t>
  </si>
  <si>
    <t xml:space="preserve">Nellie</t>
  </si>
  <si>
    <t xml:space="preserve">Viljoen</t>
  </si>
  <si>
    <t xml:space="preserve">Bukvaj </t>
  </si>
  <si>
    <t xml:space="preserve">Bocko</t>
  </si>
  <si>
    <t xml:space="preserve">Katarína</t>
  </si>
  <si>
    <t xml:space="preserve">Rapčanová</t>
  </si>
  <si>
    <t xml:space="preserve">Duraj</t>
  </si>
  <si>
    <t xml:space="preserve">Glowiak</t>
  </si>
  <si>
    <t xml:space="preserve">Matilde</t>
  </si>
  <si>
    <t xml:space="preserve">Lujza</t>
  </si>
  <si>
    <t xml:space="preserve">Štěpánková</t>
  </si>
  <si>
    <t xml:space="preserve">Zoja</t>
  </si>
  <si>
    <t xml:space="preserve">Babothy</t>
  </si>
  <si>
    <t xml:space="preserve">Radovan</t>
  </si>
  <si>
    <t xml:space="preserve">Balog</t>
  </si>
  <si>
    <t xml:space="preserve">Bíreš</t>
  </si>
  <si>
    <t xml:space="preserve">Petra</t>
  </si>
  <si>
    <t xml:space="preserve">Martincová</t>
  </si>
  <si>
    <t xml:space="preserve">Dominik </t>
  </si>
  <si>
    <t xml:space="preserve">Bambura </t>
  </si>
  <si>
    <t xml:space="preserve">Emily</t>
  </si>
  <si>
    <t xml:space="preserve">Hlaváčik</t>
  </si>
  <si>
    <t xml:space="preserve">Drmaj</t>
  </si>
  <si>
    <t xml:space="preserve">Diana </t>
  </si>
  <si>
    <t xml:space="preserve">Dropčová</t>
  </si>
  <si>
    <t xml:space="preserve">Heinrich</t>
  </si>
  <si>
    <t xml:space="preserve">Jurčík</t>
  </si>
  <si>
    <t xml:space="preserve">Rastislav </t>
  </si>
  <si>
    <t xml:space="preserve">Furčák</t>
  </si>
  <si>
    <t xml:space="preserve">Adela</t>
  </si>
  <si>
    <t xml:space="preserve">Čurillová </t>
  </si>
  <si>
    <t xml:space="preserve">Kubík</t>
  </si>
  <si>
    <t xml:space="preserve">Daxnerova</t>
  </si>
  <si>
    <t xml:space="preserve">Mokrošová</t>
  </si>
  <si>
    <t xml:space="preserve">Slavomíra</t>
  </si>
  <si>
    <t xml:space="preserve">Furčáková</t>
  </si>
  <si>
    <t xml:space="preserve">Muranska</t>
  </si>
  <si>
    <t xml:space="preserve">Hetflajšová</t>
  </si>
  <si>
    <t xml:space="preserve">Adrián</t>
  </si>
  <si>
    <t xml:space="preserve">Janičina</t>
  </si>
  <si>
    <t xml:space="preserve">Zorvan</t>
  </si>
  <si>
    <t xml:space="preserve">Bruno</t>
  </si>
  <si>
    <t xml:space="preserve">Majer</t>
  </si>
  <si>
    <t xml:space="preserve">Slávik </t>
  </si>
  <si>
    <t xml:space="preserve">Eliška </t>
  </si>
  <si>
    <t xml:space="preserve">Hegerová</t>
  </si>
  <si>
    <t xml:space="preserve">Spodniak</t>
  </si>
  <si>
    <t xml:space="preserve">Sárka</t>
  </si>
  <si>
    <t xml:space="preserve">Sedmáková</t>
  </si>
  <si>
    <t xml:space="preserve">Vrták</t>
  </si>
  <si>
    <t xml:space="preserve">Vrbiniaková</t>
  </si>
  <si>
    <t xml:space="preserve">Rabiňák</t>
  </si>
  <si>
    <t xml:space="preserve">Carina </t>
  </si>
  <si>
    <t xml:space="preserve">Kubove</t>
  </si>
  <si>
    <t xml:space="preserve">Denisa </t>
  </si>
  <si>
    <t xml:space="preserve">Kapustová</t>
  </si>
  <si>
    <t xml:space="preserve">Teo </t>
  </si>
  <si>
    <t xml:space="preserve">Brenkus</t>
  </si>
  <si>
    <t xml:space="preserve">Nino</t>
  </si>
  <si>
    <t xml:space="preserve">Bušovský</t>
  </si>
  <si>
    <t xml:space="preserve">Sebastian </t>
  </si>
  <si>
    <t xml:space="preserve">Dobrovič</t>
  </si>
  <si>
    <t xml:space="preserve">Chromek</t>
  </si>
  <si>
    <t xml:space="preserve">Oravec</t>
  </si>
  <si>
    <t xml:space="preserve">Amélia</t>
  </si>
  <si>
    <t xml:space="preserve">Rajnohová </t>
  </si>
  <si>
    <t xml:space="preserve">Eva</t>
  </si>
  <si>
    <t xml:space="preserve">Melegová</t>
  </si>
  <si>
    <t xml:space="preserve">Nemcova</t>
  </si>
  <si>
    <t xml:space="preserve">Viktória</t>
  </si>
  <si>
    <t xml:space="preserve">Piliarová </t>
  </si>
  <si>
    <t xml:space="preserve">Lucas </t>
  </si>
  <si>
    <t xml:space="preserve">Giertl </t>
  </si>
  <si>
    <t xml:space="preserve">Linda</t>
  </si>
  <si>
    <t xml:space="preserve">Korecká</t>
  </si>
  <si>
    <t xml:space="preserve">Lesana Lara </t>
  </si>
  <si>
    <t xml:space="preserve">Schwarz</t>
  </si>
  <si>
    <t xml:space="preserve">Oleksandr</t>
  </si>
  <si>
    <t xml:space="preserve">Vynnychenko</t>
  </si>
  <si>
    <t xml:space="preserve">Dušan </t>
  </si>
  <si>
    <t xml:space="preserve">Chrien</t>
  </si>
  <si>
    <t xml:space="preserve">loris</t>
  </si>
  <si>
    <t xml:space="preserve">knoska</t>
  </si>
  <si>
    <t xml:space="preserve">Ďuríková</t>
  </si>
  <si>
    <t xml:space="preserve">Šimon   </t>
  </si>
  <si>
    <t xml:space="preserve">Matoš</t>
  </si>
  <si>
    <t xml:space="preserve">Styk</t>
  </si>
  <si>
    <t xml:space="preserve">Alexej </t>
  </si>
  <si>
    <t xml:space="preserve">Kosorín</t>
  </si>
  <si>
    <t xml:space="preserve">Kindernay</t>
  </si>
  <si>
    <t xml:space="preserve">Madar</t>
  </si>
  <si>
    <t xml:space="preserve">Dermeková</t>
  </si>
  <si>
    <t xml:space="preserve">Glorik</t>
  </si>
  <si>
    <t xml:space="preserve">Hošala</t>
  </si>
  <si>
    <t xml:space="preserve">Chmelko </t>
  </si>
  <si>
    <t xml:space="preserve">Iskander </t>
  </si>
  <si>
    <t xml:space="preserve">Khayrutdinov </t>
  </si>
  <si>
    <t xml:space="preserve">Ondrejka</t>
  </si>
  <si>
    <t xml:space="preserve">Kristína</t>
  </si>
  <si>
    <t xml:space="preserve">Veverková</t>
  </si>
  <si>
    <t xml:space="preserve">Šimočková</t>
  </si>
  <si>
    <t xml:space="preserve">Štulrajter </t>
  </si>
  <si>
    <t xml:space="preserve">Peter Kováčik</t>
  </si>
  <si>
    <t xml:space="preserve">Kovacik</t>
  </si>
  <si>
    <t xml:space="preserve">Tonkovič</t>
  </si>
  <si>
    <t xml:space="preserve">Legíň </t>
  </si>
  <si>
    <t xml:space="preserve">Jakubíková</t>
  </si>
  <si>
    <t xml:space="preserve">Dominika </t>
  </si>
  <si>
    <t xml:space="preserve">Ďurčíková</t>
  </si>
  <si>
    <t xml:space="preserve">Terézia </t>
  </si>
  <si>
    <t xml:space="preserve">Hlaváčiková</t>
  </si>
  <si>
    <t xml:space="preserve">Miriam </t>
  </si>
  <si>
    <t xml:space="preserve">Mráz </t>
  </si>
  <si>
    <t xml:space="preserve">Zátroch</t>
  </si>
  <si>
    <t xml:space="preserve">Horak </t>
  </si>
  <si>
    <t xml:space="preserve">Pavlina</t>
  </si>
  <si>
    <t xml:space="preserve">Karkosiakova </t>
  </si>
  <si>
    <t xml:space="preserve">Milan</t>
  </si>
  <si>
    <t xml:space="preserve">Mylbachr</t>
  </si>
  <si>
    <t xml:space="preserve">Patrik </t>
  </si>
  <si>
    <t xml:space="preserve">Janoška</t>
  </si>
  <si>
    <t xml:space="preserve">Kategória: U15</t>
  </si>
  <si>
    <t xml:space="preserve">Čiampor</t>
  </si>
  <si>
    <t xml:space="preserve">Ruta</t>
  </si>
  <si>
    <t xml:space="preserve">Mishina</t>
  </si>
  <si>
    <t xml:space="preserve">Šír</t>
  </si>
  <si>
    <t xml:space="preserve">Dianová</t>
  </si>
  <si>
    <t xml:space="preserve">Chlebovcová</t>
  </si>
  <si>
    <t xml:space="preserve">Matyáš</t>
  </si>
  <si>
    <t xml:space="preserve">Laštiak</t>
  </si>
  <si>
    <t xml:space="preserve">Sofia</t>
  </si>
  <si>
    <t xml:space="preserve">Švarná</t>
  </si>
  <si>
    <t xml:space="preserve">Ivanič</t>
  </si>
  <si>
    <t xml:space="preserve">Pollák</t>
  </si>
  <si>
    <t xml:space="preserve">Cígler</t>
  </si>
  <si>
    <t xml:space="preserve">Max </t>
  </si>
  <si>
    <t xml:space="preserve">Gajdoš</t>
  </si>
  <si>
    <t xml:space="preserve">Rosina</t>
  </si>
  <si>
    <t xml:space="preserve">Senina</t>
  </si>
  <si>
    <t xml:space="preserve">Snopko</t>
  </si>
  <si>
    <t xml:space="preserve">Mateidesová</t>
  </si>
  <si>
    <t xml:space="preserve">Veronika</t>
  </si>
  <si>
    <t xml:space="preserve">Devečková</t>
  </si>
  <si>
    <t xml:space="preserve">Dorota </t>
  </si>
  <si>
    <t xml:space="preserve">Šedíková</t>
  </si>
  <si>
    <t xml:space="preserve">Záskalan</t>
  </si>
  <si>
    <t xml:space="preserve">Holec</t>
  </si>
  <si>
    <t xml:space="preserve">Mateides</t>
  </si>
  <si>
    <t xml:space="preserve">Branislav</t>
  </si>
  <si>
    <t xml:space="preserve">Maník</t>
  </si>
  <si>
    <t xml:space="preserve">Šufliarský</t>
  </si>
  <si>
    <t xml:space="preserve">Damián</t>
  </si>
  <si>
    <t xml:space="preserve">Nôta</t>
  </si>
  <si>
    <t xml:space="preserve">Jerguš</t>
  </si>
  <si>
    <t xml:space="preserve">Rigg</t>
  </si>
  <si>
    <t xml:space="preserve">Rebeka </t>
  </si>
  <si>
    <t xml:space="preserve">Abrahámová</t>
  </si>
  <si>
    <t xml:space="preserve">Teodor </t>
  </si>
  <si>
    <t xml:space="preserve">Bombor</t>
  </si>
  <si>
    <t xml:space="preserve">Laksík</t>
  </si>
  <si>
    <t xml:space="preserve">Varhaník</t>
  </si>
  <si>
    <t xml:space="preserve">Chmelina</t>
  </si>
  <si>
    <t xml:space="preserve">Mária Lujza </t>
  </si>
  <si>
    <t xml:space="preserve">Benčová</t>
  </si>
  <si>
    <t xml:space="preserve">Pajerová</t>
  </si>
  <si>
    <t xml:space="preserve">Hric</t>
  </si>
  <si>
    <t xml:space="preserve">Lesana</t>
  </si>
  <si>
    <t xml:space="preserve">Pheobe</t>
  </si>
  <si>
    <t xml:space="preserve">Machut</t>
  </si>
  <si>
    <t xml:space="preserve">Markovič</t>
  </si>
  <si>
    <t xml:space="preserve">Barjakova</t>
  </si>
  <si>
    <t xml:space="preserve">Štoffa</t>
  </si>
  <si>
    <t xml:space="preserve">Čief</t>
  </si>
  <si>
    <t xml:space="preserve">Hetflajš</t>
  </si>
  <si>
    <t xml:space="preserve">Evelyn</t>
  </si>
  <si>
    <t xml:space="preserve">Vollmannová</t>
  </si>
  <si>
    <t xml:space="preserve">Gernicová</t>
  </si>
  <si>
    <t xml:space="preserve">Andrej </t>
  </si>
  <si>
    <t xml:space="preserve">Šofranec </t>
  </si>
  <si>
    <t xml:space="preserve">Abašanová</t>
  </si>
  <si>
    <t xml:space="preserve">Michalisko</t>
  </si>
  <si>
    <t xml:space="preserve">Uhrin</t>
  </si>
  <si>
    <t xml:space="preserve">Zuzana </t>
  </si>
  <si>
    <t xml:space="preserve">Reháková</t>
  </si>
  <si>
    <t xml:space="preserve">Terézia</t>
  </si>
  <si>
    <t xml:space="preserve">Haragová</t>
  </si>
  <si>
    <t xml:space="preserve">Borbaš</t>
  </si>
  <si>
    <t xml:space="preserve">Pavol </t>
  </si>
  <si>
    <t xml:space="preserve">Šporka</t>
  </si>
  <si>
    <t xml:space="preserve">Martina</t>
  </si>
  <si>
    <t xml:space="preserve">Kosorínová</t>
  </si>
  <si>
    <t xml:space="preserve">Holek </t>
  </si>
  <si>
    <t xml:space="preserve">Sláviková</t>
  </si>
  <si>
    <t xml:space="preserve">Silvia</t>
  </si>
  <si>
    <t xml:space="preserve">Riečanová</t>
  </si>
  <si>
    <t xml:space="preserve">Súlovcová</t>
  </si>
  <si>
    <t xml:space="preserve">Kolenkášová</t>
  </si>
  <si>
    <t xml:space="preserve">Červienka </t>
  </si>
  <si>
    <t xml:space="preserve">Rovná</t>
  </si>
  <si>
    <t xml:space="preserve">Ilkanič</t>
  </si>
  <si>
    <t xml:space="preserve">Ondrej</t>
  </si>
  <si>
    <t xml:space="preserve">Halgaš</t>
  </si>
  <si>
    <t xml:space="preserve">Jaroslava</t>
  </si>
  <si>
    <t xml:space="preserve">Morová</t>
  </si>
  <si>
    <t xml:space="preserve">Striežová</t>
  </si>
  <si>
    <t xml:space="preserve">Diana</t>
  </si>
  <si>
    <t xml:space="preserve">Drmajová</t>
  </si>
  <si>
    <t xml:space="preserve">Klibaniova</t>
  </si>
  <si>
    <t xml:space="preserve">Škapincová</t>
  </si>
  <si>
    <t xml:space="preserve">Klimentová</t>
  </si>
  <si>
    <t xml:space="preserve">Voskárová</t>
  </si>
  <si>
    <t xml:space="preserve">Kučíková</t>
  </si>
  <si>
    <t xml:space="preserve">Šoltés</t>
  </si>
  <si>
    <t xml:space="preserve">Šovčíková</t>
  </si>
  <si>
    <t xml:space="preserve">Lomenčík </t>
  </si>
  <si>
    <t xml:space="preserve">Tiborová </t>
  </si>
  <si>
    <t xml:space="preserve">Štrba</t>
  </si>
  <si>
    <t xml:space="preserve">Glončákova </t>
  </si>
  <si>
    <t xml:space="preserve">Ondrejková</t>
  </si>
  <si>
    <t xml:space="preserve">Slíz</t>
  </si>
  <si>
    <t xml:space="preserve">Verešová</t>
  </si>
  <si>
    <t xml:space="preserve">Vivien</t>
  </si>
  <si>
    <t xml:space="preserve">Škondejova </t>
  </si>
  <si>
    <t xml:space="preserve">Ciara</t>
  </si>
  <si>
    <t xml:space="preserve">Andersson</t>
  </si>
  <si>
    <t xml:space="preserve">Špirka</t>
  </si>
  <si>
    <t xml:space="preserve">Dugátová</t>
  </si>
  <si>
    <t xml:space="preserve">Chladný</t>
  </si>
  <si>
    <t xml:space="preserve">Nikolas</t>
  </si>
  <si>
    <t xml:space="preserve">Pavlík</t>
  </si>
  <si>
    <t xml:space="preserve">Trizna</t>
  </si>
  <si>
    <t xml:space="preserve">Franciszek </t>
  </si>
  <si>
    <t xml:space="preserve">Jančura</t>
  </si>
  <si>
    <t xml:space="preserve">Oborčoková</t>
  </si>
  <si>
    <t xml:space="preserve">Tomáš Martin</t>
  </si>
  <si>
    <t xml:space="preserve">Pačesa</t>
  </si>
  <si>
    <t xml:space="preserve">García-Gil Reichwalder</t>
  </si>
  <si>
    <t xml:space="preserve">Pakšiová</t>
  </si>
  <si>
    <t xml:space="preserve">Simon</t>
  </si>
  <si>
    <t xml:space="preserve">Švehla</t>
  </si>
  <si>
    <t xml:space="preserve">Kategória: U17</t>
  </si>
  <si>
    <t xml:space="preserve">Kristián</t>
  </si>
  <si>
    <t xml:space="preserve">Vőrőš</t>
  </si>
  <si>
    <t xml:space="preserve">Hlaváč</t>
  </si>
  <si>
    <t xml:space="preserve">Vaško</t>
  </si>
  <si>
    <t xml:space="preserve">Grigoris</t>
  </si>
  <si>
    <t xml:space="preserve">Koumourtzis</t>
  </si>
  <si>
    <t xml:space="preserve">Gál</t>
  </si>
  <si>
    <t xml:space="preserve">Ronald</t>
  </si>
  <si>
    <t xml:space="preserve">Štofan</t>
  </si>
  <si>
    <t xml:space="preserve">Petrovičová</t>
  </si>
  <si>
    <t xml:space="preserve">Dušan</t>
  </si>
  <si>
    <t xml:space="preserve">Devečka</t>
  </si>
  <si>
    <t xml:space="preserve">Marta</t>
  </si>
  <si>
    <t xml:space="preserve">Samko</t>
  </si>
  <si>
    <t xml:space="preserve">Horvát</t>
  </si>
  <si>
    <t xml:space="preserve">Lenka </t>
  </si>
  <si>
    <t xml:space="preserve">Kováčiková</t>
  </si>
  <si>
    <t xml:space="preserve">Závadský</t>
  </si>
  <si>
    <t xml:space="preserve">Radoslav</t>
  </si>
  <si>
    <t xml:space="preserve">Erik </t>
  </si>
  <si>
    <t xml:space="preserve">Varhoľ</t>
  </si>
  <si>
    <t xml:space="preserve">Srnková</t>
  </si>
  <si>
    <t xml:space="preserve">Liana</t>
  </si>
  <si>
    <t xml:space="preserve">Boľošová</t>
  </si>
  <si>
    <t xml:space="preserve">Hudecová</t>
  </si>
  <si>
    <t xml:space="preserve">Baláž</t>
  </si>
  <si>
    <t xml:space="preserve">Carolina </t>
  </si>
  <si>
    <t xml:space="preserve">Vrbovský</t>
  </si>
  <si>
    <t xml:space="preserve">Nikolaj</t>
  </si>
  <si>
    <t xml:space="preserve">Súlovec</t>
  </si>
  <si>
    <t xml:space="preserve">Heinrichová </t>
  </si>
  <si>
    <t xml:space="preserve">Šindler</t>
  </si>
  <si>
    <t xml:space="preserve">Gavalec</t>
  </si>
  <si>
    <t xml:space="preserve">Kevin </t>
  </si>
  <si>
    <t xml:space="preserve">Bigaj</t>
  </si>
  <si>
    <t xml:space="preserve">Hažík</t>
  </si>
  <si>
    <t xml:space="preserve">Ťurek</t>
  </si>
  <si>
    <t xml:space="preserve">Dupej</t>
  </si>
  <si>
    <t xml:space="preserve">Kovbasiuk</t>
  </si>
  <si>
    <t xml:space="preserve">Čuma</t>
  </si>
  <si>
    <t xml:space="preserve">Zuzana</t>
  </si>
  <si>
    <t xml:space="preserve">Kacianová</t>
  </si>
  <si>
    <t xml:space="preserve">Bianka </t>
  </si>
  <si>
    <t xml:space="preserve">Strezenická</t>
  </si>
  <si>
    <t xml:space="preserve">Hlieb </t>
  </si>
  <si>
    <t xml:space="preserve">Hryshchenko</t>
  </si>
  <si>
    <t xml:space="preserve">Kornélia </t>
  </si>
  <si>
    <t xml:space="preserve">Grollmusová</t>
  </si>
  <si>
    <t xml:space="preserve">Mozola</t>
  </si>
  <si>
    <t xml:space="preserve">Trubiansky</t>
  </si>
  <si>
    <t xml:space="preserve">Mirjana </t>
  </si>
  <si>
    <t xml:space="preserve">Tomič</t>
  </si>
  <si>
    <t xml:space="preserve">Tatiana</t>
  </si>
  <si>
    <t xml:space="preserve">Perončíková</t>
  </si>
  <si>
    <t xml:space="preserve">Vőrőšová</t>
  </si>
  <si>
    <t xml:space="preserve">Ivana Petra</t>
  </si>
  <si>
    <t xml:space="preserve">Gašparová</t>
  </si>
  <si>
    <t xml:space="preserve">Póč</t>
  </si>
  <si>
    <t xml:space="preserve">Martinka</t>
  </si>
  <si>
    <t xml:space="preserve">Kamila </t>
  </si>
  <si>
    <t xml:space="preserve">Tóthová</t>
  </si>
  <si>
    <t xml:space="preserve">Vinclav</t>
  </si>
  <si>
    <t xml:space="preserve">Kategória: U19</t>
  </si>
  <si>
    <t xml:space="preserve">KROMPASKÝ</t>
  </si>
  <si>
    <t xml:space="preserve">Galajdová</t>
  </si>
  <si>
    <t xml:space="preserve">Kacian</t>
  </si>
  <si>
    <t xml:space="preserve">Krnáčová</t>
  </si>
  <si>
    <t xml:space="preserve">Foltány</t>
  </si>
  <si>
    <t xml:space="preserve">Cíglerová</t>
  </si>
  <si>
    <t xml:space="preserve">Eisner</t>
  </si>
  <si>
    <t xml:space="preserve">Hudobová</t>
  </si>
  <si>
    <t xml:space="preserve">Lívia</t>
  </si>
  <si>
    <t xml:space="preserve">Kršteníková</t>
  </si>
  <si>
    <t xml:space="preserve">DUBBMP 200/3200</t>
  </si>
  <si>
    <t xml:space="preserve">Čierňava</t>
  </si>
  <si>
    <t xml:space="preserve">Nikol </t>
  </si>
  <si>
    <t xml:space="preserve">Jakub Ivan</t>
  </si>
  <si>
    <t xml:space="preserve">Dolinský</t>
  </si>
  <si>
    <t xml:space="preserve">Selecká</t>
  </si>
  <si>
    <t xml:space="preserve">Wolt</t>
  </si>
  <si>
    <t xml:space="preserve">Šovčíková </t>
  </si>
  <si>
    <t xml:space="preserve">Znášiková</t>
  </si>
  <si>
    <t xml:space="preserve">Václav</t>
  </si>
  <si>
    <t xml:space="preserve">Crha</t>
  </si>
  <si>
    <t xml:space="preserve">Koscová</t>
  </si>
  <si>
    <t xml:space="preserve">Kategória: U22</t>
  </si>
  <si>
    <t xml:space="preserve">Sýkorka</t>
  </si>
  <si>
    <t xml:space="preserve">Koóš</t>
  </si>
  <si>
    <t xml:space="preserve">Brnčalová</t>
  </si>
  <si>
    <t xml:space="preserve">Veronika </t>
  </si>
  <si>
    <t xml:space="preserve">Potančoková</t>
  </si>
  <si>
    <t xml:space="preserve">Kategória: U24</t>
  </si>
  <si>
    <t xml:space="preserve">Foltányová</t>
  </si>
  <si>
    <t xml:space="preserve">Kategória: U7</t>
  </si>
  <si>
    <t xml:space="preserve">Turza</t>
  </si>
  <si>
    <t xml:space="preserve">Nina Sophia</t>
  </si>
  <si>
    <t xml:space="preserve">Husenicová</t>
  </si>
  <si>
    <t xml:space="preserve">Miháliková</t>
  </si>
  <si>
    <t xml:space="preserve">Jablonski</t>
  </si>
  <si>
    <t xml:space="preserve">Jozef </t>
  </si>
  <si>
    <t xml:space="preserve">Šagát</t>
  </si>
  <si>
    <t xml:space="preserve">Toráč</t>
  </si>
  <si>
    <t xml:space="preserve">Izabella </t>
  </si>
  <si>
    <t xml:space="preserve">Ward</t>
  </si>
  <si>
    <t xml:space="preserve">Olívia </t>
  </si>
  <si>
    <t xml:space="preserve">Šišiaková</t>
  </si>
  <si>
    <t xml:space="preserve">Konigová</t>
  </si>
  <si>
    <t xml:space="preserve">Konig</t>
  </si>
  <si>
    <t xml:space="preserve">Mokrá</t>
  </si>
  <si>
    <t xml:space="preserve">Jeziorská</t>
  </si>
  <si>
    <t xml:space="preserve">Matias</t>
  </si>
  <si>
    <t xml:space="preserve">Mesík</t>
  </si>
  <si>
    <t xml:space="preserve">Vajs</t>
  </si>
  <si>
    <t xml:space="preserve">Eliška</t>
  </si>
  <si>
    <t xml:space="preserve">Alžbeta</t>
  </si>
  <si>
    <t xml:space="preserve">Getlerová</t>
  </si>
  <si>
    <t xml:space="preserve">Kategória: U9</t>
  </si>
  <si>
    <t xml:space="preserve">Marcel</t>
  </si>
  <si>
    <t xml:space="preserve">Valuška</t>
  </si>
  <si>
    <t xml:space="preserve">Boris</t>
  </si>
  <si>
    <t xml:space="preserve">Pajgert</t>
  </si>
  <si>
    <t xml:space="preserve">Alžbeta </t>
  </si>
  <si>
    <t xml:space="preserve">Sitárová</t>
  </si>
  <si>
    <t xml:space="preserve">Natalia </t>
  </si>
  <si>
    <t xml:space="preserve">Lamošová</t>
  </si>
  <si>
    <t xml:space="preserve">Hazuchová</t>
  </si>
  <si>
    <t xml:space="preserve">Gibalová</t>
  </si>
  <si>
    <t xml:space="preserve">Saša </t>
  </si>
  <si>
    <t xml:space="preserve">Švecová</t>
  </si>
  <si>
    <t xml:space="preserve">Štellmach</t>
  </si>
  <si>
    <t xml:space="preserve">Adamová</t>
  </si>
  <si>
    <t xml:space="preserve">Rebeka</t>
  </si>
  <si>
    <t xml:space="preserve">Dzúriková</t>
  </si>
  <si>
    <t xml:space="preserve">Margaréta </t>
  </si>
  <si>
    <t xml:space="preserve">Adela </t>
  </si>
  <si>
    <t xml:space="preserve">Koštová</t>
  </si>
  <si>
    <t xml:space="preserve">Kristína </t>
  </si>
  <si>
    <t xml:space="preserve">Slančíková</t>
  </si>
  <si>
    <t xml:space="preserve">Lia Timea </t>
  </si>
  <si>
    <t xml:space="preserve">Buzáková</t>
  </si>
  <si>
    <t xml:space="preserve">Krajči</t>
  </si>
  <si>
    <t xml:space="preserve">Bohdaňová</t>
  </si>
  <si>
    <t xml:space="preserve">Jendrišák</t>
  </si>
  <si>
    <t xml:space="preserve">Mathias</t>
  </si>
  <si>
    <t xml:space="preserve">Kučara</t>
  </si>
  <si>
    <t xml:space="preserve">Alica </t>
  </si>
  <si>
    <t xml:space="preserve">Nina </t>
  </si>
  <si>
    <t xml:space="preserve">Drvárová</t>
  </si>
  <si>
    <t xml:space="preserve">Kmečová</t>
  </si>
  <si>
    <t xml:space="preserve">Halabuková</t>
  </si>
  <si>
    <t xml:space="preserve">Matyóová</t>
  </si>
  <si>
    <t xml:space="preserve">Gabriela </t>
  </si>
  <si>
    <t xml:space="preserve">Kšenzuláková</t>
  </si>
  <si>
    <t xml:space="preserve">Čaňo</t>
  </si>
  <si>
    <t xml:space="preserve">Rohoňová</t>
  </si>
  <si>
    <t xml:space="preserve">Petra </t>
  </si>
  <si>
    <t xml:space="preserve">Lakatos</t>
  </si>
  <si>
    <t xml:space="preserve">Winkler</t>
  </si>
  <si>
    <t xml:space="preserve">Robert </t>
  </si>
  <si>
    <t xml:space="preserve">Strieš</t>
  </si>
  <si>
    <t xml:space="preserve">Vrbická</t>
  </si>
  <si>
    <t xml:space="preserve">Aleksandra </t>
  </si>
  <si>
    <t xml:space="preserve">Kapralová</t>
  </si>
  <si>
    <t xml:space="preserve">Igor </t>
  </si>
  <si>
    <t xml:space="preserve">Beňo</t>
  </si>
  <si>
    <t xml:space="preserve">Gonda</t>
  </si>
  <si>
    <t xml:space="preserve">Bobák</t>
  </si>
  <si>
    <t xml:space="preserve">Zara </t>
  </si>
  <si>
    <t xml:space="preserve">Zárišová</t>
  </si>
  <si>
    <t xml:space="preserve">Braučoková</t>
  </si>
  <si>
    <t xml:space="preserve">Samo </t>
  </si>
  <si>
    <t xml:space="preserve">Cesnaková</t>
  </si>
  <si>
    <t xml:space="preserve">Matiáš</t>
  </si>
  <si>
    <t xml:space="preserve">Ceľuchová</t>
  </si>
  <si>
    <t xml:space="preserve">Strapeková</t>
  </si>
  <si>
    <t xml:space="preserve">Aneta</t>
  </si>
  <si>
    <t xml:space="preserve">Karcelová</t>
  </si>
  <si>
    <t xml:space="preserve">Krajča</t>
  </si>
  <si>
    <t xml:space="preserve">Mihaličková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</si>
</sst>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:ss.00"/>
    <numFmt numFmtId="166" formatCode="mm:ss.00"/>
    <numFmt numFmtId="167" formatCode="#,##0.00"/>
    <numFmt numFmtId="168" formatCode="mm:ss.0"/>
  </numFmts>
  <fonts count="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b val="true"/>
      <i val="true"/>
      <sz val="16"/>
      <name val="Arial"/>
      <family val="2"/>
      <charset val="238"/>
    </font>
    <font>
      <b val="true"/>
      <sz val="13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a 2" xfId="20"/>
  </cellStyles>
  <dxfs count="1"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Kategoria" displayName="Kategoria" ref="A1:A9" headerRowCount="1" totalsRowCount="0" totalsRowShown="0">
  <tableColumns count="1">
    <tableColumn id="1" name="Kategoria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A2" activeCellId="1" sqref="A602:A616 A2"/>
    </sheetView>
  </sheetViews>
  <sheetFormatPr defaultColWidth="11.625" defaultRowHeight="12.75" zeroHeight="false" outlineLevelRow="0" outlineLevelCol="0"/>
  <cols>
    <col collapsed="false" customWidth="false" hidden="false" outlineLevel="0" max="2" min="1" style="1" width="11.57"/>
    <col collapsed="false" customWidth="false" hidden="false" outlineLevel="0" max="3" min="3" style="2" width="11.57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3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A12" activeCellId="1" sqref="A602:A616 A12"/>
    </sheetView>
  </sheetViews>
  <sheetFormatPr defaultColWidth="11.625" defaultRowHeight="12.75" zeroHeight="false" outlineLevelRow="0" outlineLevelCol="0"/>
  <cols>
    <col collapsed="false" customWidth="true" hidden="false" outlineLevel="0" max="1" min="1" style="3" width="10"/>
    <col collapsed="false" customWidth="true" hidden="false" outlineLevel="0" max="2" min="2" style="3" width="17.71"/>
    <col collapsed="false" customWidth="true" hidden="false" outlineLevel="0" max="3" min="3" style="4" width="17.71"/>
    <col collapsed="false" customWidth="true" hidden="false" outlineLevel="0" max="4" min="4" style="3" width="16.29"/>
    <col collapsed="false" customWidth="true" hidden="false" outlineLevel="0" max="5" min="5" style="3" width="14.15"/>
    <col collapsed="false" customWidth="true" hidden="false" outlineLevel="0" max="6" min="6" style="4" width="14.15"/>
    <col collapsed="false" customWidth="false" hidden="false" outlineLevel="0" max="7" min="7" style="3" width="11.57"/>
  </cols>
  <sheetData>
    <row r="1" customFormat="false" ht="14.25" hidden="false" customHeight="true" outlineLevel="0" collapsed="false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4" t="s">
        <v>5</v>
      </c>
      <c r="G1" s="3" t="s">
        <v>6</v>
      </c>
    </row>
    <row r="2" customFormat="false" ht="14.25" hidden="false" customHeight="true" outlineLevel="0" collapsed="false">
      <c r="A2" s="3" t="s">
        <v>7</v>
      </c>
      <c r="B2" s="3" t="s">
        <v>8</v>
      </c>
      <c r="C2" s="4" t="n">
        <v>0.00167824074074074</v>
      </c>
      <c r="D2" s="3" t="n">
        <v>2</v>
      </c>
      <c r="E2" s="3" t="s">
        <v>9</v>
      </c>
      <c r="F2" s="4" t="n">
        <v>0.00752314814814815</v>
      </c>
      <c r="G2" s="3" t="n">
        <v>1</v>
      </c>
    </row>
    <row r="3" customFormat="false" ht="14.25" hidden="false" customHeight="true" outlineLevel="0" collapsed="false">
      <c r="A3" s="3" t="s">
        <v>10</v>
      </c>
      <c r="B3" s="3" t="s">
        <v>11</v>
      </c>
      <c r="C3" s="4" t="n">
        <v>0.000462962962962963</v>
      </c>
      <c r="D3" s="3" t="n">
        <v>2</v>
      </c>
      <c r="E3" s="3" t="s">
        <v>12</v>
      </c>
      <c r="F3" s="4" t="n">
        <v>0.000925925925925926</v>
      </c>
      <c r="G3" s="3" t="n">
        <v>1</v>
      </c>
    </row>
    <row r="4" customFormat="false" ht="14.25" hidden="false" customHeight="true" outlineLevel="0" collapsed="false">
      <c r="A4" s="3" t="s">
        <v>13</v>
      </c>
      <c r="B4" s="3" t="s">
        <v>11</v>
      </c>
      <c r="C4" s="4" t="n">
        <v>0.000405092592592593</v>
      </c>
      <c r="D4" s="3" t="n">
        <v>2</v>
      </c>
      <c r="E4" s="3" t="s">
        <v>14</v>
      </c>
      <c r="F4" s="4" t="n">
        <v>0.00173611111111111</v>
      </c>
      <c r="G4" s="3" t="n">
        <v>1</v>
      </c>
    </row>
    <row r="5" customFormat="false" ht="14.25" hidden="false" customHeight="true" outlineLevel="0" collapsed="false">
      <c r="A5" s="3" t="s">
        <v>15</v>
      </c>
      <c r="B5" s="3" t="s">
        <v>16</v>
      </c>
      <c r="C5" s="4" t="n">
        <v>0.000925925925925926</v>
      </c>
      <c r="D5" s="3" t="n">
        <v>2</v>
      </c>
      <c r="E5" s="3" t="s">
        <v>17</v>
      </c>
      <c r="F5" s="4" t="n">
        <v>0.00520833333333333</v>
      </c>
      <c r="G5" s="3" t="n">
        <v>1</v>
      </c>
    </row>
    <row r="6" customFormat="false" ht="14.25" hidden="false" customHeight="true" outlineLevel="0" collapsed="false">
      <c r="A6" s="3" t="s">
        <v>18</v>
      </c>
      <c r="B6" s="3" t="s">
        <v>8</v>
      </c>
      <c r="C6" s="4" t="n">
        <v>0.00173611111111111</v>
      </c>
      <c r="D6" s="3" t="n">
        <v>2</v>
      </c>
      <c r="E6" s="3" t="s">
        <v>19</v>
      </c>
      <c r="F6" s="4" t="n">
        <v>0.00613425925925926</v>
      </c>
      <c r="G6" s="3" t="n">
        <v>1</v>
      </c>
    </row>
    <row r="7" customFormat="false" ht="14.25" hidden="false" customHeight="true" outlineLevel="0" collapsed="false">
      <c r="A7" s="3" t="s">
        <v>20</v>
      </c>
      <c r="B7" s="3" t="s">
        <v>8</v>
      </c>
      <c r="C7" s="4" t="n">
        <v>0.00167824074074074</v>
      </c>
      <c r="D7" s="3" t="n">
        <v>2</v>
      </c>
      <c r="E7" s="3" t="s">
        <v>9</v>
      </c>
      <c r="F7" s="4" t="n">
        <v>0.00752314814814815</v>
      </c>
      <c r="G7" s="3" t="n">
        <v>1</v>
      </c>
    </row>
    <row r="8" customFormat="false" ht="14.25" hidden="false" customHeight="true" outlineLevel="0" collapsed="false">
      <c r="A8" s="3" t="s">
        <v>21</v>
      </c>
      <c r="B8" s="3" t="s">
        <v>8</v>
      </c>
      <c r="C8" s="4" t="n">
        <v>0.00167824074074074</v>
      </c>
      <c r="D8" s="3" t="n">
        <v>2</v>
      </c>
      <c r="E8" s="3" t="s">
        <v>9</v>
      </c>
      <c r="F8" s="4" t="n">
        <v>0.00752314814814815</v>
      </c>
      <c r="G8" s="3" t="n">
        <v>1</v>
      </c>
    </row>
    <row r="9" customFormat="false" ht="14.25" hidden="false" customHeight="true" outlineLevel="0" collapsed="false">
      <c r="A9" s="3" t="s">
        <v>22</v>
      </c>
      <c r="B9" s="3" t="s">
        <v>8</v>
      </c>
      <c r="C9" s="4" t="n">
        <v>0.00167824074074074</v>
      </c>
      <c r="D9" s="3" t="n">
        <v>2</v>
      </c>
      <c r="E9" s="3" t="s">
        <v>9</v>
      </c>
      <c r="F9" s="4" t="n">
        <v>0.00752314814814815</v>
      </c>
      <c r="G9" s="3" t="n">
        <v>1</v>
      </c>
    </row>
    <row r="10" customFormat="false" ht="14.25" hidden="false" customHeight="true" outlineLevel="0" collapsed="false">
      <c r="A10" s="3" t="s">
        <v>23</v>
      </c>
      <c r="B10" s="3" t="s">
        <v>24</v>
      </c>
      <c r="C10" s="4" t="n">
        <v>0.000115740740740741</v>
      </c>
      <c r="D10" s="3" t="n">
        <v>2</v>
      </c>
      <c r="E10" s="3" t="s">
        <v>16</v>
      </c>
      <c r="F10" s="4" t="n">
        <v>0.000231481481481481</v>
      </c>
      <c r="G10" s="3" t="n">
        <v>1</v>
      </c>
    </row>
    <row r="11" customFormat="false" ht="14.25" hidden="false" customHeight="true" outlineLevel="0" collapsed="false">
      <c r="A11" s="3" t="s">
        <v>25</v>
      </c>
      <c r="B11" s="3" t="s">
        <v>26</v>
      </c>
      <c r="C11" s="4" t="n">
        <v>0.000231481481481481</v>
      </c>
      <c r="D11" s="3" t="n">
        <v>2</v>
      </c>
      <c r="E11" s="3" t="s">
        <v>8</v>
      </c>
      <c r="F11" s="4" t="n">
        <v>0.000462962962962963</v>
      </c>
      <c r="G11" s="3" t="n">
        <v>1</v>
      </c>
    </row>
    <row r="12" customFormat="false" ht="14.25" hidden="false" customHeight="true" outlineLevel="0" collapsed="false"/>
    <row r="13" customFormat="false" ht="14.25" hidden="false" customHeight="true" outlineLevel="0" collapsed="false"/>
  </sheetData>
  <sheetProtection sheet="true" password="dcb9" objects="true" scenarios="true" selectLockedCell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219"/>
  <sheetViews>
    <sheetView showFormulas="false" showGridLines="true" showRowColHeaders="true" showZeros="true" rightToLeft="false" tabSelected="true" showOutlineSymbols="true" defaultGridColor="true" view="normal" topLeftCell="A599" colorId="64" zoomScale="180" zoomScaleNormal="180" zoomScalePageLayoutView="100" workbookViewId="0">
      <selection pane="topLeft" activeCell="A602" activeCellId="0" sqref="A602:A616"/>
    </sheetView>
  </sheetViews>
  <sheetFormatPr defaultColWidth="11.625" defaultRowHeight="12.8" zeroHeight="false" outlineLevelRow="0" outlineLevelCol="0"/>
  <cols>
    <col collapsed="false" customWidth="true" hidden="false" outlineLevel="0" max="1" min="1" style="5" width="6.98"/>
    <col collapsed="false" customWidth="true" hidden="false" outlineLevel="0" max="2" min="2" style="5" width="16.71"/>
    <col collapsed="false" customWidth="true" hidden="false" outlineLevel="0" max="3" min="3" style="5" width="25.57"/>
    <col collapsed="false" customWidth="true" hidden="false" outlineLevel="0" max="4" min="4" style="5" width="29.29"/>
    <col collapsed="false" customWidth="true" hidden="true" outlineLevel="0" max="5" min="5" style="6" width="0.78"/>
    <col collapsed="false" customWidth="true" hidden="false" outlineLevel="0" max="6" min="6" style="7" width="15.42"/>
    <col collapsed="false" customWidth="true" hidden="false" outlineLevel="0" max="7" min="7" style="8" width="14.01"/>
    <col collapsed="false" customWidth="false" hidden="false" outlineLevel="0" max="8" min="8" style="7" width="11.57"/>
    <col collapsed="false" customWidth="false" hidden="false" outlineLevel="0" max="10" min="9" style="8" width="11.57"/>
    <col collapsed="false" customWidth="true" hidden="false" outlineLevel="0" max="11" min="11" style="1" width="13.97"/>
    <col collapsed="false" customWidth="false" hidden="false" outlineLevel="0" max="12" min="12" style="1" width="11.57"/>
  </cols>
  <sheetData>
    <row r="1" customFormat="false" ht="19.7" hidden="false" customHeight="false" outlineLevel="0" collapsed="false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</row>
    <row r="2" customFormat="false" ht="19.5" hidden="false" customHeight="true" outlineLevel="0" collapsed="false">
      <c r="A2" s="10"/>
      <c r="B2" s="10"/>
      <c r="C2" s="10"/>
      <c r="D2" s="10"/>
      <c r="E2" s="10"/>
      <c r="F2" s="10"/>
      <c r="G2" s="10"/>
      <c r="H2" s="10"/>
      <c r="I2" s="10"/>
      <c r="J2" s="10"/>
    </row>
    <row r="3" customFormat="false" ht="12.8" hidden="false" customHeight="false" outlineLevel="0" collapsed="false">
      <c r="A3" s="10" t="s">
        <v>28</v>
      </c>
      <c r="B3" s="10"/>
      <c r="C3" s="10"/>
      <c r="D3" s="10"/>
      <c r="E3" s="10"/>
      <c r="F3" s="10"/>
      <c r="G3" s="10"/>
      <c r="H3" s="10"/>
      <c r="I3" s="10"/>
      <c r="J3" s="10"/>
    </row>
    <row r="4" customFormat="false" ht="30.75" hidden="false" customHeight="true" outlineLevel="0" collapsed="false">
      <c r="E4" s="3"/>
      <c r="F4" s="4"/>
      <c r="H4" s="4"/>
    </row>
    <row r="5" customFormat="false" ht="12.8" hidden="false" customHeight="false" outlineLevel="0" collapsed="false">
      <c r="A5" s="5" t="s">
        <v>29</v>
      </c>
      <c r="B5" s="5" t="s">
        <v>30</v>
      </c>
      <c r="C5" s="5" t="s">
        <v>31</v>
      </c>
      <c r="D5" s="5" t="s">
        <v>32</v>
      </c>
      <c r="E5" s="3" t="s">
        <v>33</v>
      </c>
      <c r="F5" s="4" t="s">
        <v>34</v>
      </c>
      <c r="G5" s="8" t="s">
        <v>35</v>
      </c>
      <c r="H5" s="4" t="s">
        <v>36</v>
      </c>
      <c r="I5" s="8" t="s">
        <v>37</v>
      </c>
      <c r="J5" s="8" t="s">
        <v>38</v>
      </c>
    </row>
    <row r="6" customFormat="false" ht="16.15" hidden="false" customHeight="false" outlineLevel="0" collapsed="false">
      <c r="A6" s="11" t="s">
        <v>39</v>
      </c>
      <c r="B6" s="11"/>
      <c r="C6" s="11"/>
      <c r="D6" s="11"/>
      <c r="E6" s="11"/>
      <c r="F6" s="11"/>
      <c r="G6" s="11"/>
      <c r="H6" s="11"/>
      <c r="I6" s="11"/>
      <c r="J6" s="11"/>
    </row>
    <row r="7" customFormat="false" ht="12.8" hidden="false" customHeight="false" outlineLevel="0" collapsed="false">
      <c r="A7" s="5" t="n">
        <v>1</v>
      </c>
      <c r="B7" s="12" t="s">
        <v>40</v>
      </c>
      <c r="C7" s="12" t="s">
        <v>41</v>
      </c>
      <c r="D7" s="12" t="s">
        <v>42</v>
      </c>
      <c r="E7" s="13" t="s">
        <v>7</v>
      </c>
      <c r="F7" s="7" t="n">
        <v>0.00190162037037037</v>
      </c>
      <c r="G7" s="8" t="n">
        <f aca="false">IF(F7&gt;0,(VLOOKUP(E7,Bodovanie!$A$2:$D$9,3)*86400-_xlfn.CEILING.MATH(F7*86400,0.5))*VLOOKUP(E7,Bodovanie!$A$2:$D$9,4)+250,"")</f>
        <v>211</v>
      </c>
      <c r="H7" s="7" t="n">
        <v>0.00746527777777778</v>
      </c>
      <c r="I7" s="8" t="n">
        <f aca="false">IF(H7&gt;0,(VLOOKUP(E7,Bodovanie!$A$2:$G$9,6)*86400-_xlfn.CEILING.MATH(H7*86400,1)*VLOOKUP(E7,Bodovanie!$A$2:$G$9,7)+250),"")</f>
        <v>255</v>
      </c>
      <c r="J7" s="8" t="n">
        <f aca="false">IF(H7&gt;0,G7+I7,"")</f>
        <v>466</v>
      </c>
      <c r="K7" s="6"/>
      <c r="M7" s="1"/>
    </row>
    <row r="8" customFormat="false" ht="12.8" hidden="false" customHeight="false" outlineLevel="0" collapsed="false">
      <c r="A8" s="5" t="n">
        <v>2</v>
      </c>
      <c r="B8" s="12" t="s">
        <v>43</v>
      </c>
      <c r="C8" s="12" t="s">
        <v>44</v>
      </c>
      <c r="D8" s="12" t="s">
        <v>45</v>
      </c>
      <c r="E8" s="13" t="s">
        <v>7</v>
      </c>
      <c r="F8" s="7" t="n">
        <v>0.00184259259259259</v>
      </c>
      <c r="G8" s="8" t="n">
        <f aca="false">IF(F8&gt;0,(VLOOKUP(E8,Bodovanie!$A$2:$D$9,3)*86400-_xlfn.CEILING.MATH(F8*86400,0.5))*VLOOKUP(E8,Bodovanie!$A$2:$D$9,4)+250,"")</f>
        <v>221</v>
      </c>
      <c r="H8" s="7" t="n">
        <v>0.00775925925925926</v>
      </c>
      <c r="I8" s="8" t="n">
        <f aca="false">IF(H8&gt;0,(VLOOKUP(E8,Bodovanie!$A$2:$G$9,6)*86400-_xlfn.CEILING.MATH(H8*86400,1)*VLOOKUP(E8,Bodovanie!$A$2:$G$9,7)+250),"")</f>
        <v>229</v>
      </c>
      <c r="J8" s="8" t="n">
        <f aca="false">IF(H8&gt;0,G8+I8,"")</f>
        <v>450</v>
      </c>
      <c r="K8" s="6"/>
      <c r="M8" s="1"/>
    </row>
    <row r="9" customFormat="false" ht="12.8" hidden="false" customHeight="false" outlineLevel="0" collapsed="false">
      <c r="A9" s="5" t="n">
        <v>3</v>
      </c>
      <c r="B9" s="12" t="s">
        <v>46</v>
      </c>
      <c r="C9" s="12" t="s">
        <v>47</v>
      </c>
      <c r="D9" s="12" t="s">
        <v>45</v>
      </c>
      <c r="E9" s="13" t="s">
        <v>7</v>
      </c>
      <c r="F9" s="7" t="n">
        <v>0.00191134259259259</v>
      </c>
      <c r="G9" s="8" t="n">
        <f aca="false">IF(F9&gt;0,(VLOOKUP(E9,Bodovanie!$A$2:$D$9,3)*86400-_xlfn.CEILING.MATH(F9*86400,0.5))*VLOOKUP(E9,Bodovanie!$A$2:$D$9,4)+250,"")</f>
        <v>209</v>
      </c>
      <c r="H9" s="7" t="n">
        <v>0.00769675925925926</v>
      </c>
      <c r="I9" s="8" t="n">
        <f aca="false">IF(H9&gt;0,(VLOOKUP(E9,Bodovanie!$A$2:$G$9,6)*86400-_xlfn.CEILING.MATH(H9*86400,1)*VLOOKUP(E9,Bodovanie!$A$2:$G$9,7)+250),"")</f>
        <v>235</v>
      </c>
      <c r="J9" s="8" t="n">
        <f aca="false">IF(H9&gt;0,G9+I9,"")</f>
        <v>444</v>
      </c>
      <c r="K9" s="6"/>
      <c r="M9" s="1"/>
    </row>
    <row r="10" customFormat="false" ht="12.8" hidden="false" customHeight="false" outlineLevel="0" collapsed="false">
      <c r="A10" s="5" t="n">
        <v>4</v>
      </c>
      <c r="B10" s="12" t="s">
        <v>48</v>
      </c>
      <c r="C10" s="12" t="s">
        <v>49</v>
      </c>
      <c r="D10" s="12" t="s">
        <v>42</v>
      </c>
      <c r="E10" s="13" t="s">
        <v>7</v>
      </c>
      <c r="F10" s="7" t="n">
        <v>0.00228159722222222</v>
      </c>
      <c r="G10" s="8" t="n">
        <f aca="false">IF(F10&gt;0,(VLOOKUP(E10,Bodovanie!$A$2:$D$9,3)*86400-_xlfn.CEILING.MATH(F10*86400,0.5))*VLOOKUP(E10,Bodovanie!$A$2:$D$9,4)+250,"")</f>
        <v>145</v>
      </c>
      <c r="H10" s="7" t="n">
        <v>0.00723368055555556</v>
      </c>
      <c r="I10" s="8" t="n">
        <f aca="false">IF(H10&gt;0,(VLOOKUP(E10,Bodovanie!$A$2:$G$9,6)*86400-_xlfn.CEILING.MATH(H10*86400,1)*VLOOKUP(E10,Bodovanie!$A$2:$G$9,7)+250),"")</f>
        <v>275</v>
      </c>
      <c r="J10" s="8" t="n">
        <f aca="false">IF(H10&gt;0,G10+I10,"")</f>
        <v>420</v>
      </c>
      <c r="K10" s="6"/>
      <c r="M10" s="1"/>
    </row>
    <row r="11" customFormat="false" ht="12.8" hidden="false" customHeight="false" outlineLevel="0" collapsed="false">
      <c r="A11" s="5" t="n">
        <v>5</v>
      </c>
      <c r="B11" s="12" t="s">
        <v>50</v>
      </c>
      <c r="C11" s="12" t="s">
        <v>51</v>
      </c>
      <c r="D11" s="12" t="s">
        <v>42</v>
      </c>
      <c r="E11" s="13" t="s">
        <v>7</v>
      </c>
      <c r="F11" s="7" t="n">
        <v>0.00177777777777778</v>
      </c>
      <c r="G11" s="8" t="n">
        <f aca="false">IF(F11&gt;0,(VLOOKUP(E11,Bodovanie!$A$2:$D$9,3)*86400-_xlfn.CEILING.MATH(F11*86400,0.5))*VLOOKUP(E11,Bodovanie!$A$2:$D$9,4)+250,"")</f>
        <v>232</v>
      </c>
      <c r="H11" s="7" t="n">
        <v>0.00827546296296296</v>
      </c>
      <c r="I11" s="8" t="n">
        <f aca="false">IF(H11&gt;0,(VLOOKUP(E11,Bodovanie!$A$2:$G$9,6)*86400-_xlfn.CEILING.MATH(H11*86400,1)*VLOOKUP(E11,Bodovanie!$A$2:$G$9,7)+250),"")</f>
        <v>185</v>
      </c>
      <c r="J11" s="8" t="n">
        <f aca="false">IF(H11&gt;0,G11+I11,"")</f>
        <v>417</v>
      </c>
      <c r="K11" s="6"/>
      <c r="M11" s="1"/>
    </row>
    <row r="12" customFormat="false" ht="12.8" hidden="false" customHeight="false" outlineLevel="0" collapsed="false">
      <c r="A12" s="5" t="n">
        <v>6</v>
      </c>
      <c r="B12" s="14" t="s">
        <v>52</v>
      </c>
      <c r="C12" s="14" t="s">
        <v>53</v>
      </c>
      <c r="D12" s="14" t="s">
        <v>54</v>
      </c>
      <c r="E12" s="6" t="s">
        <v>7</v>
      </c>
      <c r="F12" s="7" t="n">
        <v>0.00221585648148148</v>
      </c>
      <c r="G12" s="8" t="n">
        <f aca="false">IF(F12&gt;0,(VLOOKUP(E12,Bodovanie!$A$2:$D$9,3)*86400-_xlfn.CEILING.MATH(F12*86400,0.5))*VLOOKUP(E12,Bodovanie!$A$2:$D$9,4)+250,"")</f>
        <v>157</v>
      </c>
      <c r="H12" s="7" t="n">
        <v>0.00814583333333333</v>
      </c>
      <c r="I12" s="8" t="n">
        <f aca="false">IF(H12&gt;0,(VLOOKUP(E12,Bodovanie!$A$2:$G$9,6)*86400-_xlfn.CEILING.MATH(H12*86400,1)*VLOOKUP(E12,Bodovanie!$A$2:$G$9,7)+250),"")</f>
        <v>196</v>
      </c>
      <c r="J12" s="8" t="n">
        <f aca="false">IF(H12&gt;0,G12+I12,"")</f>
        <v>353</v>
      </c>
      <c r="K12" s="6"/>
      <c r="M12" s="1"/>
    </row>
    <row r="13" customFormat="false" ht="12.8" hidden="false" customHeight="false" outlineLevel="0" collapsed="false">
      <c r="A13" s="5" t="n">
        <v>7</v>
      </c>
      <c r="B13" s="12" t="s">
        <v>55</v>
      </c>
      <c r="C13" s="12" t="s">
        <v>56</v>
      </c>
      <c r="D13" s="12" t="s">
        <v>45</v>
      </c>
      <c r="E13" s="13" t="s">
        <v>7</v>
      </c>
      <c r="F13" s="7" t="n">
        <v>0.0021412037037037</v>
      </c>
      <c r="G13" s="8" t="n">
        <f aca="false">IF(F13&gt;0,(VLOOKUP(E13,Bodovanie!$A$2:$D$9,3)*86400-_xlfn.CEILING.MATH(F13*86400,0.5))*VLOOKUP(E13,Bodovanie!$A$2:$D$9,4)+250,"")</f>
        <v>170</v>
      </c>
      <c r="H13" s="7" t="n">
        <v>0.00849537037037037</v>
      </c>
      <c r="I13" s="8" t="n">
        <f aca="false">IF(H13&gt;0,(VLOOKUP(E13,Bodovanie!$A$2:$G$9,6)*86400-_xlfn.CEILING.MATH(H13*86400,1)*VLOOKUP(E13,Bodovanie!$A$2:$G$9,7)+250),"")</f>
        <v>166</v>
      </c>
      <c r="J13" s="8" t="n">
        <f aca="false">IF(H13&gt;0,G13+I13,"")</f>
        <v>336</v>
      </c>
      <c r="K13" s="6"/>
      <c r="M13" s="1"/>
    </row>
    <row r="14" customFormat="false" ht="16.15" hidden="false" customHeight="false" outlineLevel="0" collapsed="false">
      <c r="A14" s="11" t="s">
        <v>57</v>
      </c>
      <c r="B14" s="11"/>
      <c r="C14" s="11"/>
      <c r="D14" s="11"/>
      <c r="E14" s="11"/>
      <c r="F14" s="11"/>
      <c r="G14" s="11"/>
      <c r="H14" s="11"/>
      <c r="I14" s="11"/>
      <c r="J14" s="11"/>
    </row>
    <row r="15" customFormat="false" ht="12.8" hidden="false" customHeight="false" outlineLevel="0" collapsed="false">
      <c r="A15" s="5" t="n">
        <v>1</v>
      </c>
      <c r="B15" s="12" t="s">
        <v>58</v>
      </c>
      <c r="C15" s="12" t="s">
        <v>59</v>
      </c>
      <c r="D15" s="12" t="s">
        <v>42</v>
      </c>
      <c r="E15" s="13" t="s">
        <v>10</v>
      </c>
      <c r="F15" s="7" t="n">
        <v>0.000582986111111111</v>
      </c>
      <c r="G15" s="8" t="n">
        <f aca="false">IF(F15&gt;0,(VLOOKUP(E15,Bodovanie!$A$2:$D$9,3)*86400-_xlfn.CEILING.MATH(F15*86400,0.5))*VLOOKUP(E15,Bodovanie!$A$2:$D$9,4)+250,"")</f>
        <v>229</v>
      </c>
      <c r="H15" s="7" t="n">
        <v>0.000731828703703704</v>
      </c>
      <c r="I15" s="8" t="n">
        <f aca="false">IF(H15&gt;0,(VLOOKUP(E15,Bodovanie!$A$2:$G$9,6)*86400-_xlfn.CEILING.MATH(H15*86400,1)*VLOOKUP(E15,Bodovanie!$A$2:$G$9,7)+250),"")</f>
        <v>266</v>
      </c>
      <c r="J15" s="8" t="n">
        <f aca="false">IF(G15&gt;0,G15+I15,"")</f>
        <v>495</v>
      </c>
      <c r="K15" s="6"/>
      <c r="M15" s="1"/>
    </row>
    <row r="16" customFormat="false" ht="12.8" hidden="false" customHeight="false" outlineLevel="0" collapsed="false">
      <c r="A16" s="5" t="n">
        <v>2</v>
      </c>
      <c r="B16" s="12" t="s">
        <v>60</v>
      </c>
      <c r="C16" s="12" t="s">
        <v>61</v>
      </c>
      <c r="D16" s="12" t="s">
        <v>42</v>
      </c>
      <c r="E16" s="13" t="s">
        <v>10</v>
      </c>
      <c r="F16" s="7" t="n">
        <v>0.000591435185185185</v>
      </c>
      <c r="G16" s="8" t="n">
        <f aca="false">IF(F16&gt;0,(VLOOKUP(E16,Bodovanie!$A$2:$D$9,3)*86400-_xlfn.CEILING.MATH(F16*86400,0.5))*VLOOKUP(E16,Bodovanie!$A$2:$D$9,4)+250,"")</f>
        <v>227</v>
      </c>
      <c r="H16" s="7" t="n">
        <v>0.000721412037037037</v>
      </c>
      <c r="I16" s="8" t="n">
        <f aca="false">IF(H16&gt;0,(VLOOKUP(E16,Bodovanie!$A$2:$G$9,6)*86400-_xlfn.CEILING.MATH(H16*86400,1)*VLOOKUP(E16,Bodovanie!$A$2:$G$9,7)+250),"")</f>
        <v>267</v>
      </c>
      <c r="J16" s="8" t="n">
        <f aca="false">IF(H16&gt;0,G16+I16,"")</f>
        <v>494</v>
      </c>
      <c r="K16" s="6"/>
      <c r="M16" s="1"/>
    </row>
    <row r="17" customFormat="false" ht="12.8" hidden="false" customHeight="false" outlineLevel="0" collapsed="false">
      <c r="A17" s="5" t="n">
        <v>3</v>
      </c>
      <c r="B17" s="14" t="s">
        <v>62</v>
      </c>
      <c r="C17" s="14" t="s">
        <v>63</v>
      </c>
      <c r="D17" s="14" t="s">
        <v>64</v>
      </c>
      <c r="E17" s="6" t="s">
        <v>10</v>
      </c>
      <c r="F17" s="7" t="n">
        <v>0.000616666666666667</v>
      </c>
      <c r="G17" s="8" t="n">
        <f aca="false">IF(F17&gt;0,(VLOOKUP(E17,Bodovanie!$A$2:$D$9,3)*86400-_xlfn.CEILING.MATH(F17*86400,0.5))*VLOOKUP(E17,Bodovanie!$A$2:$D$9,4)+250,"")</f>
        <v>223</v>
      </c>
      <c r="H17" s="7" t="n">
        <v>0.000717361111111111</v>
      </c>
      <c r="I17" s="8" t="n">
        <f aca="false">IF(H17&gt;0,(VLOOKUP(E17,Bodovanie!$A$2:$G$9,6)*86400-_xlfn.CEILING.MATH(H17*86400,1)*VLOOKUP(E17,Bodovanie!$A$2:$G$9,7)+250),"")</f>
        <v>268</v>
      </c>
      <c r="J17" s="8" t="n">
        <f aca="false">IF(H17&gt;0,G17+I17,"")</f>
        <v>491</v>
      </c>
      <c r="K17" s="6"/>
      <c r="M17" s="1"/>
    </row>
    <row r="18" customFormat="false" ht="12.8" hidden="false" customHeight="false" outlineLevel="0" collapsed="false">
      <c r="A18" s="5" t="n">
        <v>4</v>
      </c>
      <c r="B18" s="14" t="s">
        <v>65</v>
      </c>
      <c r="C18" s="14" t="s">
        <v>66</v>
      </c>
      <c r="D18" s="14" t="s">
        <v>64</v>
      </c>
      <c r="E18" s="6" t="s">
        <v>10</v>
      </c>
      <c r="F18" s="7" t="n">
        <v>0.000512268518518519</v>
      </c>
      <c r="G18" s="8" t="n">
        <f aca="false">IF(F18&gt;0,(VLOOKUP(E18,Bodovanie!$A$2:$D$9,3)*86400-_xlfn.CEILING.MATH(F18*86400,0.5))*VLOOKUP(E18,Bodovanie!$A$2:$D$9,4)+250,"")</f>
        <v>241</v>
      </c>
      <c r="H18" s="7" t="n">
        <v>0.000928819444444445</v>
      </c>
      <c r="I18" s="8" t="n">
        <f aca="false">IF(H18&gt;0,(VLOOKUP(E18,Bodovanie!$A$2:$G$9,6)*86400-_xlfn.CEILING.MATH(H18*86400,1)*VLOOKUP(E18,Bodovanie!$A$2:$G$9,7)+250),"")</f>
        <v>249</v>
      </c>
      <c r="J18" s="8" t="n">
        <f aca="false">IF(H18&gt;0,G18+I18,"")</f>
        <v>490</v>
      </c>
      <c r="K18" s="6"/>
      <c r="M18" s="1"/>
    </row>
    <row r="19" customFormat="false" ht="12.8" hidden="false" customHeight="false" outlineLevel="0" collapsed="false">
      <c r="A19" s="5" t="n">
        <v>5</v>
      </c>
      <c r="B19" s="14" t="s">
        <v>67</v>
      </c>
      <c r="C19" s="14" t="s">
        <v>68</v>
      </c>
      <c r="D19" s="14" t="s">
        <v>64</v>
      </c>
      <c r="E19" s="13" t="s">
        <v>10</v>
      </c>
      <c r="F19" s="7" t="n">
        <v>0.000490162037037037</v>
      </c>
      <c r="G19" s="8" t="n">
        <f aca="false">IF(F19&gt;0,(VLOOKUP(E19,Bodovanie!$A$2:$D$9,3)*86400-_xlfn.CEILING.MATH(F19*86400,0.5))*VLOOKUP(E19,Bodovanie!$A$2:$D$9,4)+250,"")</f>
        <v>245</v>
      </c>
      <c r="H19" s="7" t="n">
        <v>0.00101111111111111</v>
      </c>
      <c r="I19" s="8" t="n">
        <f aca="false">IF(H19&gt;0,(VLOOKUP(E19,Bodovanie!$A$2:$G$9,6)*86400-_xlfn.CEILING.MATH(H19*86400,1)*VLOOKUP(E19,Bodovanie!$A$2:$G$9,7)+250),"")</f>
        <v>242</v>
      </c>
      <c r="J19" s="8" t="n">
        <f aca="false">IF(G19&gt;0,G19+I19,"")</f>
        <v>487</v>
      </c>
      <c r="K19" s="6"/>
      <c r="M19" s="1"/>
    </row>
    <row r="20" customFormat="false" ht="12.8" hidden="false" customHeight="false" outlineLevel="0" collapsed="false">
      <c r="A20" s="5" t="n">
        <v>6</v>
      </c>
      <c r="B20" s="14" t="s">
        <v>69</v>
      </c>
      <c r="C20" s="14" t="s">
        <v>70</v>
      </c>
      <c r="D20" s="14" t="s">
        <v>64</v>
      </c>
      <c r="E20" s="13" t="s">
        <v>10</v>
      </c>
      <c r="F20" s="7" t="n">
        <v>0.000500578703703704</v>
      </c>
      <c r="G20" s="8" t="n">
        <f aca="false">IF(F20&gt;0,(VLOOKUP(E20,Bodovanie!$A$2:$D$9,3)*86400-_xlfn.CEILING.MATH(F20*86400,0.5))*VLOOKUP(E20,Bodovanie!$A$2:$D$9,4)+250,"")</f>
        <v>243</v>
      </c>
      <c r="H20" s="7" t="n">
        <v>0.000985416666666667</v>
      </c>
      <c r="I20" s="8" t="n">
        <f aca="false">IF(H20&gt;0,(VLOOKUP(E20,Bodovanie!$A$2:$G$9,6)*86400-_xlfn.CEILING.MATH(H20*86400,1)*VLOOKUP(E20,Bodovanie!$A$2:$G$9,7)+250),"")</f>
        <v>244</v>
      </c>
      <c r="J20" s="8" t="n">
        <f aca="false">IF(G20&gt;0,G20+I20,"")</f>
        <v>487</v>
      </c>
      <c r="K20" s="6"/>
      <c r="M20" s="1"/>
    </row>
    <row r="21" customFormat="false" ht="12.8" hidden="false" customHeight="false" outlineLevel="0" collapsed="false">
      <c r="A21" s="5" t="n">
        <v>7</v>
      </c>
      <c r="B21" s="12" t="s">
        <v>71</v>
      </c>
      <c r="C21" s="12" t="s">
        <v>72</v>
      </c>
      <c r="D21" s="12" t="s">
        <v>42</v>
      </c>
      <c r="E21" s="13" t="s">
        <v>10</v>
      </c>
      <c r="F21" s="7" t="n">
        <v>0.000535648148148148</v>
      </c>
      <c r="G21" s="8" t="n">
        <f aca="false">IF(F21&gt;0,(VLOOKUP(E21,Bodovanie!$A$2:$D$9,3)*86400-_xlfn.CEILING.MATH(F21*86400,0.5))*VLOOKUP(E21,Bodovanie!$A$2:$D$9,4)+250,"")</f>
        <v>237</v>
      </c>
      <c r="H21" s="7" t="n">
        <v>0.000949768518518519</v>
      </c>
      <c r="I21" s="8" t="n">
        <f aca="false">IF(H21&gt;0,(VLOOKUP(E21,Bodovanie!$A$2:$G$9,6)*86400-_xlfn.CEILING.MATH(H21*86400,1)*VLOOKUP(E21,Bodovanie!$A$2:$G$9,7)+250),"")</f>
        <v>247</v>
      </c>
      <c r="J21" s="8" t="n">
        <f aca="false">IF(G21&gt;0,G21+I21,"")</f>
        <v>484</v>
      </c>
      <c r="K21" s="6"/>
      <c r="M21" s="1"/>
    </row>
    <row r="22" customFormat="false" ht="12.8" hidden="false" customHeight="false" outlineLevel="0" collapsed="false">
      <c r="A22" s="5" t="n">
        <v>8</v>
      </c>
      <c r="B22" s="14" t="s">
        <v>73</v>
      </c>
      <c r="C22" s="14" t="s">
        <v>74</v>
      </c>
      <c r="D22" s="14" t="s">
        <v>64</v>
      </c>
      <c r="E22" s="6" t="s">
        <v>10</v>
      </c>
      <c r="F22" s="7" t="n">
        <v>0.000549305555555556</v>
      </c>
      <c r="G22" s="8" t="n">
        <f aca="false">IF(F22&gt;0,(VLOOKUP(E22,Bodovanie!$A$2:$D$9,3)*86400-_xlfn.CEILING.MATH(F22*86400,0.5))*VLOOKUP(E22,Bodovanie!$A$2:$D$9,4)+250,"")</f>
        <v>235</v>
      </c>
      <c r="H22" s="7" t="n">
        <v>0.000930092592592593</v>
      </c>
      <c r="I22" s="8" t="n">
        <f aca="false">IF(H22&gt;0,(VLOOKUP(E22,Bodovanie!$A$2:$G$9,6)*86400-_xlfn.CEILING.MATH(H22*86400,1)*VLOOKUP(E22,Bodovanie!$A$2:$G$9,7)+250),"")</f>
        <v>249</v>
      </c>
      <c r="J22" s="8" t="n">
        <f aca="false">IF(G22&gt;0,G22+I22,"")</f>
        <v>484</v>
      </c>
      <c r="K22" s="6"/>
      <c r="M22" s="1"/>
    </row>
    <row r="23" customFormat="false" ht="12.8" hidden="false" customHeight="false" outlineLevel="0" collapsed="false">
      <c r="A23" s="5" t="n">
        <v>9</v>
      </c>
      <c r="B23" s="14" t="s">
        <v>62</v>
      </c>
      <c r="C23" s="14" t="s">
        <v>75</v>
      </c>
      <c r="D23" s="14" t="s">
        <v>64</v>
      </c>
      <c r="E23" s="13" t="s">
        <v>10</v>
      </c>
      <c r="F23" s="7" t="n">
        <v>0.000546990740740741</v>
      </c>
      <c r="G23" s="8" t="n">
        <f aca="false">IF(F23&gt;0,(VLOOKUP(E23,Bodovanie!$A$2:$D$9,3)*86400-_xlfn.CEILING.MATH(F23*86400,0.5))*VLOOKUP(E23,Bodovanie!$A$2:$D$9,4)+250,"")</f>
        <v>235</v>
      </c>
      <c r="H23" s="7" t="n">
        <v>0.000938888888888889</v>
      </c>
      <c r="I23" s="8" t="n">
        <f aca="false">IF(H23&gt;0,(VLOOKUP(E23,Bodovanie!$A$2:$G$9,6)*86400-_xlfn.CEILING.MATH(H23*86400,1)*VLOOKUP(E23,Bodovanie!$A$2:$G$9,7)+250),"")</f>
        <v>248</v>
      </c>
      <c r="J23" s="8" t="n">
        <f aca="false">IF(G23&gt;0,G23+I23,"")</f>
        <v>483</v>
      </c>
      <c r="K23" s="6"/>
      <c r="M23" s="1"/>
    </row>
    <row r="24" customFormat="false" ht="12.8" hidden="false" customHeight="false" outlineLevel="0" collapsed="false">
      <c r="A24" s="5" t="n">
        <v>10</v>
      </c>
      <c r="B24" s="12" t="s">
        <v>76</v>
      </c>
      <c r="C24" s="12" t="s">
        <v>77</v>
      </c>
      <c r="D24" s="12" t="s">
        <v>42</v>
      </c>
      <c r="E24" s="13" t="s">
        <v>10</v>
      </c>
      <c r="F24" s="7" t="n">
        <v>0.000436342592592593</v>
      </c>
      <c r="G24" s="8" t="n">
        <f aca="false">IF(F24&gt;0,(VLOOKUP(E24,Bodovanie!$A$2:$D$9,3)*86400-_xlfn.CEILING.MATH(F24*86400,0.5))*VLOOKUP(E24,Bodovanie!$A$2:$D$9,4)+250,"")</f>
        <v>254</v>
      </c>
      <c r="H24" s="7" t="n">
        <v>0.00118449074074074</v>
      </c>
      <c r="I24" s="8" t="n">
        <f aca="false">IF(H24&gt;0,(VLOOKUP(E24,Bodovanie!$A$2:$G$9,6)*86400-_xlfn.CEILING.MATH(H24*86400,1)*VLOOKUP(E24,Bodovanie!$A$2:$G$9,7)+250),"")</f>
        <v>227</v>
      </c>
      <c r="J24" s="8" t="n">
        <f aca="false">IF(G24&gt;0,G24+I24,"")</f>
        <v>481</v>
      </c>
      <c r="K24" s="6"/>
      <c r="M24" s="1"/>
    </row>
    <row r="25" customFormat="false" ht="12.8" hidden="false" customHeight="false" outlineLevel="0" collapsed="false">
      <c r="A25" s="5" t="n">
        <v>11</v>
      </c>
      <c r="B25" s="14" t="s">
        <v>78</v>
      </c>
      <c r="C25" s="14" t="s">
        <v>79</v>
      </c>
      <c r="D25" s="14" t="s">
        <v>64</v>
      </c>
      <c r="E25" s="13" t="s">
        <v>10</v>
      </c>
      <c r="F25" s="7" t="n">
        <v>0.000546990740740741</v>
      </c>
      <c r="G25" s="8" t="n">
        <f aca="false">IF(F25&gt;0,(VLOOKUP(E25,Bodovanie!$A$2:$D$9,3)*86400-_xlfn.CEILING.MATH(F25*86400,0.5))*VLOOKUP(E25,Bodovanie!$A$2:$D$9,4)+250,"")</f>
        <v>235</v>
      </c>
      <c r="H25" s="7" t="n">
        <v>0.000989814814814815</v>
      </c>
      <c r="I25" s="8" t="n">
        <f aca="false">IF(H25&gt;0,(VLOOKUP(E25,Bodovanie!$A$2:$G$9,6)*86400-_xlfn.CEILING.MATH(H25*86400,1)*VLOOKUP(E25,Bodovanie!$A$2:$G$9,7)+250),"")</f>
        <v>244</v>
      </c>
      <c r="J25" s="8" t="n">
        <f aca="false">IF(G25&gt;0,G25+I25,"")</f>
        <v>479</v>
      </c>
      <c r="K25" s="6"/>
      <c r="M25" s="1"/>
    </row>
    <row r="26" customFormat="false" ht="12.8" hidden="false" customHeight="false" outlineLevel="0" collapsed="false">
      <c r="A26" s="5" t="n">
        <v>12</v>
      </c>
      <c r="B26" s="14" t="s">
        <v>80</v>
      </c>
      <c r="C26" s="14" t="s">
        <v>81</v>
      </c>
      <c r="D26" s="14" t="s">
        <v>64</v>
      </c>
      <c r="E26" s="13" t="s">
        <v>10</v>
      </c>
      <c r="F26" s="7" t="n">
        <v>0.000487615740740741</v>
      </c>
      <c r="G26" s="8" t="n">
        <f aca="false">IF(F26&gt;0,(VLOOKUP(E26,Bodovanie!$A$2:$D$9,3)*86400-_xlfn.CEILING.MATH(F26*86400,0.5))*VLOOKUP(E26,Bodovanie!$A$2:$D$9,4)+250,"")</f>
        <v>245</v>
      </c>
      <c r="H26" s="7" t="n">
        <v>0.00112175925925926</v>
      </c>
      <c r="I26" s="8" t="n">
        <f aca="false">IF(H26&gt;0,(VLOOKUP(E26,Bodovanie!$A$2:$G$9,6)*86400-_xlfn.CEILING.MATH(H26*86400,1)*VLOOKUP(E26,Bodovanie!$A$2:$G$9,7)+250),"")</f>
        <v>233</v>
      </c>
      <c r="J26" s="8" t="n">
        <f aca="false">IF(G26&gt;0,G26+I26,"")</f>
        <v>478</v>
      </c>
      <c r="K26" s="6"/>
      <c r="M26" s="1"/>
    </row>
    <row r="27" customFormat="false" ht="12.8" hidden="false" customHeight="false" outlineLevel="0" collapsed="false">
      <c r="A27" s="5" t="n">
        <v>13</v>
      </c>
      <c r="B27" s="14" t="s">
        <v>82</v>
      </c>
      <c r="C27" s="14" t="s">
        <v>83</v>
      </c>
      <c r="D27" s="14" t="s">
        <v>64</v>
      </c>
      <c r="E27" s="13" t="s">
        <v>10</v>
      </c>
      <c r="F27" s="7" t="n">
        <v>0.000582407407407408</v>
      </c>
      <c r="G27" s="8" t="n">
        <f aca="false">IF(F27&gt;0,(VLOOKUP(E27,Bodovanie!$A$2:$D$9,3)*86400-_xlfn.CEILING.MATH(F27*86400,0.5))*VLOOKUP(E27,Bodovanie!$A$2:$D$9,4)+250,"")</f>
        <v>229</v>
      </c>
      <c r="H27" s="7" t="n">
        <v>0.0009625</v>
      </c>
      <c r="I27" s="8" t="n">
        <f aca="false">IF(H27&gt;0,(VLOOKUP(E27,Bodovanie!$A$2:$G$9,6)*86400-_xlfn.CEILING.MATH(H27*86400,1)*VLOOKUP(E27,Bodovanie!$A$2:$G$9,7)+250),"")</f>
        <v>246</v>
      </c>
      <c r="J27" s="8" t="n">
        <f aca="false">IF(G27&gt;0,G27+I27,"")</f>
        <v>475</v>
      </c>
      <c r="K27" s="6"/>
      <c r="M27" s="1"/>
    </row>
    <row r="28" customFormat="false" ht="12.8" hidden="false" customHeight="false" outlineLevel="0" collapsed="false">
      <c r="A28" s="5" t="n">
        <v>14</v>
      </c>
      <c r="B28" s="12" t="s">
        <v>84</v>
      </c>
      <c r="C28" s="12" t="s">
        <v>85</v>
      </c>
      <c r="D28" s="12" t="s">
        <v>42</v>
      </c>
      <c r="E28" s="13" t="s">
        <v>10</v>
      </c>
      <c r="F28" s="7" t="n">
        <v>0.000534722222222222</v>
      </c>
      <c r="G28" s="8" t="n">
        <f aca="false">IF(F28&gt;0,(VLOOKUP(E28,Bodovanie!$A$2:$D$9,3)*86400-_xlfn.CEILING.MATH(F28*86400,0.5))*VLOOKUP(E28,Bodovanie!$A$2:$D$9,4)+250,"")</f>
        <v>237</v>
      </c>
      <c r="H28" s="7" t="n">
        <v>0.00106666666666667</v>
      </c>
      <c r="I28" s="8" t="n">
        <f aca="false">IF(H28&gt;0,(VLOOKUP(E28,Bodovanie!$A$2:$G$9,6)*86400-_xlfn.CEILING.MATH(H28*86400,1)*VLOOKUP(E28,Bodovanie!$A$2:$G$9,7)+250),"")</f>
        <v>237</v>
      </c>
      <c r="J28" s="8" t="n">
        <f aca="false">IF(G28&gt;0,G28+I28,"")</f>
        <v>474</v>
      </c>
      <c r="K28" s="6"/>
      <c r="M28" s="1"/>
    </row>
    <row r="29" customFormat="false" ht="12.8" hidden="false" customHeight="false" outlineLevel="0" collapsed="false">
      <c r="A29" s="5" t="n">
        <v>15</v>
      </c>
      <c r="B29" s="14" t="s">
        <v>86</v>
      </c>
      <c r="C29" s="14" t="s">
        <v>87</v>
      </c>
      <c r="D29" s="14" t="s">
        <v>64</v>
      </c>
      <c r="E29" s="13" t="s">
        <v>10</v>
      </c>
      <c r="F29" s="7" t="n">
        <v>0.000576157407407407</v>
      </c>
      <c r="G29" s="8" t="n">
        <f aca="false">IF(F29&gt;0,(VLOOKUP(E29,Bodovanie!$A$2:$D$9,3)*86400-_xlfn.CEILING.MATH(F29*86400,0.5))*VLOOKUP(E29,Bodovanie!$A$2:$D$9,4)+250,"")</f>
        <v>230</v>
      </c>
      <c r="H29" s="7" t="n">
        <v>0.000986921296296296</v>
      </c>
      <c r="I29" s="8" t="n">
        <f aca="false">IF(H29&gt;0,(VLOOKUP(E29,Bodovanie!$A$2:$G$9,6)*86400-_xlfn.CEILING.MATH(H29*86400,1)*VLOOKUP(E29,Bodovanie!$A$2:$G$9,7)+250),"")</f>
        <v>244</v>
      </c>
      <c r="J29" s="8" t="n">
        <f aca="false">IF(G29&gt;0,G29+I29,"")</f>
        <v>474</v>
      </c>
      <c r="K29" s="6"/>
      <c r="M29" s="1"/>
    </row>
    <row r="30" customFormat="false" ht="12.8" hidden="false" customHeight="false" outlineLevel="0" collapsed="false">
      <c r="A30" s="5" t="n">
        <v>16</v>
      </c>
      <c r="B30" s="12" t="s">
        <v>88</v>
      </c>
      <c r="C30" s="12" t="s">
        <v>89</v>
      </c>
      <c r="D30" s="12" t="s">
        <v>42</v>
      </c>
      <c r="E30" s="13" t="s">
        <v>10</v>
      </c>
      <c r="F30" s="7" t="n">
        <v>0.000591435185185185</v>
      </c>
      <c r="G30" s="8" t="n">
        <f aca="false">IF(F30&gt;0,(VLOOKUP(E30,Bodovanie!$A$2:$D$9,3)*86400-_xlfn.CEILING.MATH(F30*86400,0.5))*VLOOKUP(E30,Bodovanie!$A$2:$D$9,4)+250,"")</f>
        <v>227</v>
      </c>
      <c r="H30" s="7" t="n">
        <v>0.000975231481481482</v>
      </c>
      <c r="I30" s="8" t="n">
        <f aca="false">IF(H30&gt;0,(VLOOKUP(E30,Bodovanie!$A$2:$G$9,6)*86400-_xlfn.CEILING.MATH(H30*86400,1)*VLOOKUP(E30,Bodovanie!$A$2:$G$9,7)+250),"")</f>
        <v>245</v>
      </c>
      <c r="J30" s="8" t="n">
        <f aca="false">IF(G30&gt;0,G30+I30,"")</f>
        <v>472</v>
      </c>
      <c r="K30" s="6"/>
      <c r="M30" s="1"/>
    </row>
    <row r="31" customFormat="false" ht="12.8" hidden="false" customHeight="false" outlineLevel="0" collapsed="false">
      <c r="A31" s="5" t="n">
        <v>17</v>
      </c>
      <c r="B31" s="12" t="s">
        <v>90</v>
      </c>
      <c r="C31" s="12" t="s">
        <v>91</v>
      </c>
      <c r="D31" s="12" t="s">
        <v>42</v>
      </c>
      <c r="E31" s="13" t="s">
        <v>10</v>
      </c>
      <c r="F31" s="7" t="n">
        <v>0.000564814814814815</v>
      </c>
      <c r="G31" s="8" t="n">
        <f aca="false">IF(F31&gt;0,(VLOOKUP(E31,Bodovanie!$A$2:$D$9,3)*86400-_xlfn.CEILING.MATH(F31*86400,0.5))*VLOOKUP(E31,Bodovanie!$A$2:$D$9,4)+250,"")</f>
        <v>232</v>
      </c>
      <c r="H31" s="7" t="n">
        <v>0.00103310185185185</v>
      </c>
      <c r="I31" s="8" t="n">
        <f aca="false">IF(H31&gt;0,(VLOOKUP(E31,Bodovanie!$A$2:$G$9,6)*86400-_xlfn.CEILING.MATH(H31*86400,1)*VLOOKUP(E31,Bodovanie!$A$2:$G$9,7)+250),"")</f>
        <v>240</v>
      </c>
      <c r="J31" s="8" t="n">
        <f aca="false">IF(G31&gt;0,G31+I31,"")</f>
        <v>472</v>
      </c>
      <c r="K31" s="6"/>
      <c r="M31" s="1"/>
    </row>
    <row r="32" customFormat="false" ht="12.8" hidden="false" customHeight="false" outlineLevel="0" collapsed="false">
      <c r="A32" s="5" t="n">
        <v>18</v>
      </c>
      <c r="B32" s="12" t="s">
        <v>92</v>
      </c>
      <c r="C32" s="12" t="s">
        <v>93</v>
      </c>
      <c r="D32" s="12" t="s">
        <v>42</v>
      </c>
      <c r="E32" s="13" t="s">
        <v>10</v>
      </c>
      <c r="F32" s="7" t="n">
        <v>0.000593287037037037</v>
      </c>
      <c r="G32" s="8" t="n">
        <f aca="false">IF(F32&gt;0,(VLOOKUP(E32,Bodovanie!$A$2:$D$9,3)*86400-_xlfn.CEILING.MATH(F32*86400,0.5))*VLOOKUP(E32,Bodovanie!$A$2:$D$9,4)+250,"")</f>
        <v>227</v>
      </c>
      <c r="H32" s="7" t="n">
        <v>0.000990162037037037</v>
      </c>
      <c r="I32" s="8" t="n">
        <f aca="false">IF(H32&gt;0,(VLOOKUP(E32,Bodovanie!$A$2:$G$9,6)*86400-_xlfn.CEILING.MATH(H32*86400,1)*VLOOKUP(E32,Bodovanie!$A$2:$G$9,7)+250),"")</f>
        <v>244</v>
      </c>
      <c r="J32" s="8" t="n">
        <f aca="false">IF(G32&gt;0,G32+I32,"")</f>
        <v>471</v>
      </c>
      <c r="K32" s="6"/>
      <c r="M32" s="1"/>
    </row>
    <row r="33" customFormat="false" ht="12.8" hidden="false" customHeight="false" outlineLevel="0" collapsed="false">
      <c r="A33" s="5" t="n">
        <v>19</v>
      </c>
      <c r="B33" s="12" t="s">
        <v>94</v>
      </c>
      <c r="C33" s="12" t="s">
        <v>95</v>
      </c>
      <c r="D33" s="12" t="s">
        <v>42</v>
      </c>
      <c r="E33" s="13" t="s">
        <v>10</v>
      </c>
      <c r="F33" s="7" t="n">
        <v>0.000571759259259259</v>
      </c>
      <c r="G33" s="8" t="n">
        <f aca="false">IF(F33&gt;0,(VLOOKUP(E33,Bodovanie!$A$2:$D$9,3)*86400-_xlfn.CEILING.MATH(F33*86400,0.5))*VLOOKUP(E33,Bodovanie!$A$2:$D$9,4)+250,"")</f>
        <v>231</v>
      </c>
      <c r="H33" s="7" t="n">
        <v>0.00104027777777778</v>
      </c>
      <c r="I33" s="8" t="n">
        <f aca="false">IF(H33&gt;0,(VLOOKUP(E33,Bodovanie!$A$2:$G$9,6)*86400-_xlfn.CEILING.MATH(H33*86400,1)*VLOOKUP(E33,Bodovanie!$A$2:$G$9,7)+250),"")</f>
        <v>240</v>
      </c>
      <c r="J33" s="8" t="n">
        <f aca="false">IF(G33&gt;0,G33+I33,"")</f>
        <v>471</v>
      </c>
      <c r="K33" s="6"/>
      <c r="M33" s="1"/>
    </row>
    <row r="34" customFormat="false" ht="12.8" hidden="false" customHeight="false" outlineLevel="0" collapsed="false">
      <c r="A34" s="5" t="n">
        <v>20</v>
      </c>
      <c r="B34" s="12" t="s">
        <v>96</v>
      </c>
      <c r="C34" s="12" t="s">
        <v>97</v>
      </c>
      <c r="D34" s="12" t="s">
        <v>42</v>
      </c>
      <c r="E34" s="13" t="s">
        <v>10</v>
      </c>
      <c r="F34" s="7" t="n">
        <v>0.000604166666666667</v>
      </c>
      <c r="G34" s="8" t="n">
        <f aca="false">IF(F34&gt;0,(VLOOKUP(E34,Bodovanie!$A$2:$D$9,3)*86400-_xlfn.CEILING.MATH(F34*86400,0.5))*VLOOKUP(E34,Bodovanie!$A$2:$D$9,4)+250,"")</f>
        <v>225</v>
      </c>
      <c r="H34" s="7" t="n">
        <v>0.000964930555555556</v>
      </c>
      <c r="I34" s="8" t="n">
        <f aca="false">IF(H34&gt;0,(VLOOKUP(E34,Bodovanie!$A$2:$G$9,6)*86400-_xlfn.CEILING.MATH(H34*86400,1)*VLOOKUP(E34,Bodovanie!$A$2:$G$9,7)+250),"")</f>
        <v>246</v>
      </c>
      <c r="J34" s="8" t="n">
        <f aca="false">IF(G34&gt;0,G34+I34,"")</f>
        <v>471</v>
      </c>
      <c r="K34" s="6"/>
      <c r="M34" s="1"/>
    </row>
    <row r="35" customFormat="false" ht="12.8" hidden="false" customHeight="false" outlineLevel="0" collapsed="false">
      <c r="A35" s="5" t="n">
        <v>21</v>
      </c>
      <c r="B35" s="14" t="s">
        <v>98</v>
      </c>
      <c r="C35" s="14" t="s">
        <v>99</v>
      </c>
      <c r="D35" s="14" t="s">
        <v>64</v>
      </c>
      <c r="E35" s="6" t="s">
        <v>10</v>
      </c>
      <c r="F35" s="7" t="n">
        <v>0.000519328703703704</v>
      </c>
      <c r="G35" s="8" t="n">
        <f aca="false">IF(F35&gt;0,(VLOOKUP(E35,Bodovanie!$A$2:$D$9,3)*86400-_xlfn.CEILING.MATH(F35*86400,0.5))*VLOOKUP(E35,Bodovanie!$A$2:$D$9,4)+250,"")</f>
        <v>240</v>
      </c>
      <c r="H35" s="7" t="n">
        <v>0.00113564814814815</v>
      </c>
      <c r="I35" s="8" t="n">
        <f aca="false">IF(H35&gt;0,(VLOOKUP(E35,Bodovanie!$A$2:$G$9,6)*86400-_xlfn.CEILING.MATH(H35*86400,1)*VLOOKUP(E35,Bodovanie!$A$2:$G$9,7)+250),"")</f>
        <v>231</v>
      </c>
      <c r="J35" s="8" t="n">
        <f aca="false">IF(G35&gt;0,G35+I35,"")</f>
        <v>471</v>
      </c>
      <c r="K35" s="6"/>
      <c r="M35" s="1"/>
    </row>
    <row r="36" customFormat="false" ht="12.8" hidden="false" customHeight="false" outlineLevel="0" collapsed="false">
      <c r="A36" s="5" t="n">
        <v>22</v>
      </c>
      <c r="B36" s="14" t="s">
        <v>100</v>
      </c>
      <c r="C36" s="14" t="s">
        <v>101</v>
      </c>
      <c r="D36" s="14" t="s">
        <v>64</v>
      </c>
      <c r="E36" s="6" t="s">
        <v>10</v>
      </c>
      <c r="F36" s="7" t="n">
        <v>0.000534143518518519</v>
      </c>
      <c r="G36" s="8" t="n">
        <f aca="false">IF(F36&gt;0,(VLOOKUP(E36,Bodovanie!$A$2:$D$9,3)*86400-_xlfn.CEILING.MATH(F36*86400,0.5))*VLOOKUP(E36,Bodovanie!$A$2:$D$9,4)+250,"")</f>
        <v>237</v>
      </c>
      <c r="H36" s="7" t="n">
        <v>0.00110150462962963</v>
      </c>
      <c r="I36" s="8" t="n">
        <f aca="false">IF(H36&gt;0,(VLOOKUP(E36,Bodovanie!$A$2:$G$9,6)*86400-_xlfn.CEILING.MATH(H36*86400,1)*VLOOKUP(E36,Bodovanie!$A$2:$G$9,7)+250),"")</f>
        <v>234</v>
      </c>
      <c r="J36" s="8" t="n">
        <f aca="false">IF(G36&gt;0,G36+I36,"")</f>
        <v>471</v>
      </c>
      <c r="K36" s="6"/>
      <c r="M36" s="1"/>
    </row>
    <row r="37" customFormat="false" ht="12.8" hidden="false" customHeight="false" outlineLevel="0" collapsed="false">
      <c r="A37" s="5" t="n">
        <v>23</v>
      </c>
      <c r="B37" s="12" t="s">
        <v>102</v>
      </c>
      <c r="C37" s="12" t="s">
        <v>103</v>
      </c>
      <c r="D37" s="12" t="s">
        <v>42</v>
      </c>
      <c r="E37" s="13" t="s">
        <v>10</v>
      </c>
      <c r="F37" s="7" t="n">
        <v>0.000494212962962963</v>
      </c>
      <c r="G37" s="8" t="n">
        <f aca="false">IF(F37&gt;0,(VLOOKUP(E37,Bodovanie!$A$2:$D$9,3)*86400-_xlfn.CEILING.MATH(F37*86400,0.5))*VLOOKUP(E37,Bodovanie!$A$2:$D$9,4)+250,"")</f>
        <v>244</v>
      </c>
      <c r="H37" s="7" t="n">
        <v>0.00119340277777778</v>
      </c>
      <c r="I37" s="8" t="n">
        <f aca="false">IF(H37&gt;0,(VLOOKUP(E37,Bodovanie!$A$2:$G$9,6)*86400-_xlfn.CEILING.MATH(H37*86400,1)*VLOOKUP(E37,Bodovanie!$A$2:$G$9,7)+250),"")</f>
        <v>226</v>
      </c>
      <c r="J37" s="8" t="n">
        <f aca="false">IF(G37&gt;0,G37+I37,"")</f>
        <v>470</v>
      </c>
      <c r="K37" s="6"/>
      <c r="M37" s="1"/>
    </row>
    <row r="38" customFormat="false" ht="12.8" hidden="false" customHeight="false" outlineLevel="0" collapsed="false">
      <c r="A38" s="5" t="n">
        <v>24</v>
      </c>
      <c r="B38" s="14" t="s">
        <v>104</v>
      </c>
      <c r="C38" s="14" t="s">
        <v>105</v>
      </c>
      <c r="D38" s="14" t="s">
        <v>64</v>
      </c>
      <c r="E38" s="6" t="s">
        <v>10</v>
      </c>
      <c r="F38" s="7" t="n">
        <v>0.000515740740740741</v>
      </c>
      <c r="G38" s="8" t="n">
        <f aca="false">IF(F38&gt;0,(VLOOKUP(E38,Bodovanie!$A$2:$D$9,3)*86400-_xlfn.CEILING.MATH(F38*86400,0.5))*VLOOKUP(E38,Bodovanie!$A$2:$D$9,4)+250,"")</f>
        <v>240</v>
      </c>
      <c r="H38" s="7" t="n">
        <v>0.00115196759259259</v>
      </c>
      <c r="I38" s="8" t="n">
        <f aca="false">IF(H38&gt;0,(VLOOKUP(E38,Bodovanie!$A$2:$G$9,6)*86400-_xlfn.CEILING.MATH(H38*86400,1)*VLOOKUP(E38,Bodovanie!$A$2:$G$9,7)+250),"")</f>
        <v>230</v>
      </c>
      <c r="J38" s="8" t="n">
        <f aca="false">IF(G38&gt;0,G38+I38,"")</f>
        <v>470</v>
      </c>
      <c r="K38" s="6"/>
      <c r="M38" s="1"/>
    </row>
    <row r="39" customFormat="false" ht="12.8" hidden="false" customHeight="false" outlineLevel="0" collapsed="false">
      <c r="A39" s="5" t="n">
        <v>25</v>
      </c>
      <c r="B39" s="14" t="s">
        <v>106</v>
      </c>
      <c r="C39" s="14" t="s">
        <v>107</v>
      </c>
      <c r="D39" s="14" t="s">
        <v>64</v>
      </c>
      <c r="E39" s="13" t="s">
        <v>10</v>
      </c>
      <c r="F39" s="7" t="n">
        <v>0.000526157407407407</v>
      </c>
      <c r="G39" s="8" t="n">
        <f aca="false">IF(F39&gt;0,(VLOOKUP(E39,Bodovanie!$A$2:$D$9,3)*86400-_xlfn.CEILING.MATH(F39*86400,0.5))*VLOOKUP(E39,Bodovanie!$A$2:$D$9,4)+250,"")</f>
        <v>239</v>
      </c>
      <c r="H39" s="7" t="n">
        <v>0.00115185185185185</v>
      </c>
      <c r="I39" s="8" t="n">
        <f aca="false">IF(H39&gt;0,(VLOOKUP(E39,Bodovanie!$A$2:$G$9,6)*86400-_xlfn.CEILING.MATH(H39*86400,1)*VLOOKUP(E39,Bodovanie!$A$2:$G$9,7)+250),"")</f>
        <v>230</v>
      </c>
      <c r="J39" s="8" t="n">
        <f aca="false">IF(G39&gt;0,G39+I39,"")</f>
        <v>469</v>
      </c>
      <c r="K39" s="6"/>
      <c r="M39" s="1"/>
    </row>
    <row r="40" customFormat="false" ht="12.8" hidden="false" customHeight="false" outlineLevel="0" collapsed="false">
      <c r="A40" s="5" t="n">
        <v>26</v>
      </c>
      <c r="B40" s="14" t="s">
        <v>108</v>
      </c>
      <c r="C40" s="14" t="s">
        <v>109</v>
      </c>
      <c r="D40" s="14" t="s">
        <v>64</v>
      </c>
      <c r="E40" s="6" t="s">
        <v>10</v>
      </c>
      <c r="F40" s="7" t="n">
        <v>0.000547222222222222</v>
      </c>
      <c r="G40" s="8" t="n">
        <f aca="false">IF(F40&gt;0,(VLOOKUP(E40,Bodovanie!$A$2:$D$9,3)*86400-_xlfn.CEILING.MATH(F40*86400,0.5))*VLOOKUP(E40,Bodovanie!$A$2:$D$9,4)+250,"")</f>
        <v>235</v>
      </c>
      <c r="H40" s="7" t="n">
        <v>0.00110393518518519</v>
      </c>
      <c r="I40" s="8" t="n">
        <f aca="false">IF(H40&gt;0,(VLOOKUP(E40,Bodovanie!$A$2:$G$9,6)*86400-_xlfn.CEILING.MATH(H40*86400,1)*VLOOKUP(E40,Bodovanie!$A$2:$G$9,7)+250),"")</f>
        <v>234</v>
      </c>
      <c r="J40" s="8" t="n">
        <f aca="false">IF(G40&gt;0,G40+I40,"")</f>
        <v>469</v>
      </c>
      <c r="K40" s="6"/>
      <c r="M40" s="1"/>
    </row>
    <row r="41" customFormat="false" ht="12.8" hidden="false" customHeight="false" outlineLevel="0" collapsed="false">
      <c r="A41" s="5" t="n">
        <v>27</v>
      </c>
      <c r="B41" s="14" t="s">
        <v>110</v>
      </c>
      <c r="C41" s="14" t="s">
        <v>111</v>
      </c>
      <c r="D41" s="14" t="s">
        <v>64</v>
      </c>
      <c r="E41" s="13" t="s">
        <v>10</v>
      </c>
      <c r="F41" s="7" t="n">
        <v>0.000639814814814815</v>
      </c>
      <c r="G41" s="8" t="n">
        <f aca="false">IF(F41&gt;0,(VLOOKUP(E41,Bodovanie!$A$2:$D$9,3)*86400-_xlfn.CEILING.MATH(F41*86400,0.5))*VLOOKUP(E41,Bodovanie!$A$2:$D$9,4)+250,"")</f>
        <v>219</v>
      </c>
      <c r="H41" s="7" t="n">
        <v>0.000924652777777778</v>
      </c>
      <c r="I41" s="8" t="n">
        <f aca="false">IF(H41&gt;0,(VLOOKUP(E41,Bodovanie!$A$2:$G$9,6)*86400-_xlfn.CEILING.MATH(H41*86400,1)*VLOOKUP(E41,Bodovanie!$A$2:$G$9,7)+250),"")</f>
        <v>250</v>
      </c>
      <c r="J41" s="8" t="n">
        <f aca="false">IF(G41&gt;0,G41+I41,"")</f>
        <v>469</v>
      </c>
      <c r="K41" s="6"/>
      <c r="M41" s="1"/>
    </row>
    <row r="42" customFormat="false" ht="12.8" hidden="false" customHeight="false" outlineLevel="0" collapsed="false">
      <c r="A42" s="5" t="n">
        <v>28</v>
      </c>
      <c r="B42" s="14" t="s">
        <v>112</v>
      </c>
      <c r="C42" s="14" t="s">
        <v>113</v>
      </c>
      <c r="D42" s="14" t="s">
        <v>64</v>
      </c>
      <c r="E42" s="13" t="s">
        <v>10</v>
      </c>
      <c r="F42" s="7" t="n">
        <v>0.000500578703703704</v>
      </c>
      <c r="G42" s="8" t="n">
        <f aca="false">IF(F42&gt;0,(VLOOKUP(E42,Bodovanie!$A$2:$D$9,3)*86400-_xlfn.CEILING.MATH(F42*86400,0.5))*VLOOKUP(E42,Bodovanie!$A$2:$D$9,4)+250,"")</f>
        <v>243</v>
      </c>
      <c r="H42" s="7" t="n">
        <v>0.00120185185185185</v>
      </c>
      <c r="I42" s="8" t="n">
        <f aca="false">IF(H42&gt;0,(VLOOKUP(E42,Bodovanie!$A$2:$G$9,6)*86400-_xlfn.CEILING.MATH(H42*86400,1)*VLOOKUP(E42,Bodovanie!$A$2:$G$9,7)+250),"")</f>
        <v>226</v>
      </c>
      <c r="J42" s="8" t="n">
        <f aca="false">IF(G42&gt;0,G42+I42,"")</f>
        <v>469</v>
      </c>
      <c r="K42" s="6"/>
      <c r="M42" s="1"/>
    </row>
    <row r="43" customFormat="false" ht="12.8" hidden="false" customHeight="false" outlineLevel="0" collapsed="false">
      <c r="A43" s="5" t="n">
        <v>29</v>
      </c>
      <c r="B43" s="14" t="s">
        <v>114</v>
      </c>
      <c r="C43" s="14" t="s">
        <v>115</v>
      </c>
      <c r="D43" s="14" t="s">
        <v>64</v>
      </c>
      <c r="E43" s="6" t="s">
        <v>10</v>
      </c>
      <c r="F43" s="7" t="n">
        <v>0.000536689814814815</v>
      </c>
      <c r="G43" s="8" t="n">
        <f aca="false">IF(F43&gt;0,(VLOOKUP(E43,Bodovanie!$A$2:$D$9,3)*86400-_xlfn.CEILING.MATH(F43*86400,0.5))*VLOOKUP(E43,Bodovanie!$A$2:$D$9,4)+250,"")</f>
        <v>237</v>
      </c>
      <c r="H43" s="7" t="n">
        <v>0.00113738425925926</v>
      </c>
      <c r="I43" s="8" t="n">
        <f aca="false">IF(H43&gt;0,(VLOOKUP(E43,Bodovanie!$A$2:$G$9,6)*86400-_xlfn.CEILING.MATH(H43*86400,1)*VLOOKUP(E43,Bodovanie!$A$2:$G$9,7)+250),"")</f>
        <v>231</v>
      </c>
      <c r="J43" s="8" t="n">
        <f aca="false">IF(G43&gt;0,G43+I43,"")</f>
        <v>468</v>
      </c>
      <c r="K43" s="6"/>
      <c r="M43" s="1"/>
    </row>
    <row r="44" customFormat="false" ht="12.8" hidden="false" customHeight="false" outlineLevel="0" collapsed="false">
      <c r="A44" s="5" t="n">
        <v>30</v>
      </c>
      <c r="B44" s="14" t="s">
        <v>65</v>
      </c>
      <c r="C44" s="14" t="s">
        <v>116</v>
      </c>
      <c r="D44" s="14" t="s">
        <v>64</v>
      </c>
      <c r="E44" s="13" t="s">
        <v>10</v>
      </c>
      <c r="F44" s="7" t="n">
        <v>0.000503703703703704</v>
      </c>
      <c r="G44" s="8" t="n">
        <f aca="false">IF(F44&gt;0,(VLOOKUP(E44,Bodovanie!$A$2:$D$9,3)*86400-_xlfn.CEILING.MATH(F44*86400,0.5))*VLOOKUP(E44,Bodovanie!$A$2:$D$9,4)+250,"")</f>
        <v>242</v>
      </c>
      <c r="H44" s="7" t="n">
        <v>0.00120659722222222</v>
      </c>
      <c r="I44" s="8" t="n">
        <f aca="false">IF(H44&gt;0,(VLOOKUP(E44,Bodovanie!$A$2:$G$9,6)*86400-_xlfn.CEILING.MATH(H44*86400,1)*VLOOKUP(E44,Bodovanie!$A$2:$G$9,7)+250),"")</f>
        <v>225</v>
      </c>
      <c r="J44" s="8" t="n">
        <f aca="false">IF(G44&gt;0,G44+I44,"")</f>
        <v>467</v>
      </c>
      <c r="K44" s="6"/>
      <c r="M44" s="1"/>
    </row>
    <row r="45" customFormat="false" ht="12.8" hidden="false" customHeight="false" outlineLevel="0" collapsed="false">
      <c r="A45" s="5" t="n">
        <v>31</v>
      </c>
      <c r="B45" s="14" t="s">
        <v>117</v>
      </c>
      <c r="C45" s="14" t="s">
        <v>118</v>
      </c>
      <c r="D45" s="14" t="s">
        <v>64</v>
      </c>
      <c r="E45" s="13" t="s">
        <v>10</v>
      </c>
      <c r="F45" s="7" t="n">
        <v>0.000534490740740741</v>
      </c>
      <c r="G45" s="8" t="n">
        <f aca="false">IF(F45&gt;0,(VLOOKUP(E45,Bodovanie!$A$2:$D$9,3)*86400-_xlfn.CEILING.MATH(F45*86400,0.5))*VLOOKUP(E45,Bodovanie!$A$2:$D$9,4)+250,"")</f>
        <v>237</v>
      </c>
      <c r="H45" s="7" t="n">
        <v>0.00114722222222222</v>
      </c>
      <c r="I45" s="8" t="n">
        <f aca="false">IF(H45&gt;0,(VLOOKUP(E45,Bodovanie!$A$2:$G$9,6)*86400-_xlfn.CEILING.MATH(H45*86400,1)*VLOOKUP(E45,Bodovanie!$A$2:$G$9,7)+250),"")</f>
        <v>230</v>
      </c>
      <c r="J45" s="8" t="n">
        <f aca="false">IF(G45&gt;0,G45+I45,"")</f>
        <v>467</v>
      </c>
      <c r="K45" s="6"/>
      <c r="M45" s="1"/>
    </row>
    <row r="46" customFormat="false" ht="12.8" hidden="false" customHeight="false" outlineLevel="0" collapsed="false">
      <c r="A46" s="5" t="n">
        <v>32</v>
      </c>
      <c r="B46" s="14" t="s">
        <v>119</v>
      </c>
      <c r="C46" s="14" t="s">
        <v>120</v>
      </c>
      <c r="D46" s="14" t="s">
        <v>64</v>
      </c>
      <c r="E46" s="13" t="s">
        <v>10</v>
      </c>
      <c r="F46" s="7" t="n">
        <v>0.000511111111111111</v>
      </c>
      <c r="G46" s="8" t="n">
        <f aca="false">IF(F46&gt;0,(VLOOKUP(E46,Bodovanie!$A$2:$D$9,3)*86400-_xlfn.CEILING.MATH(F46*86400,0.5))*VLOOKUP(E46,Bodovanie!$A$2:$D$9,4)+250,"")</f>
        <v>241</v>
      </c>
      <c r="H46" s="7" t="n">
        <v>0.00120497685185185</v>
      </c>
      <c r="I46" s="8" t="n">
        <f aca="false">IF(H46&gt;0,(VLOOKUP(E46,Bodovanie!$A$2:$G$9,6)*86400-_xlfn.CEILING.MATH(H46*86400,1)*VLOOKUP(E46,Bodovanie!$A$2:$G$9,7)+250),"")</f>
        <v>225</v>
      </c>
      <c r="J46" s="8" t="n">
        <f aca="false">IF(G46&gt;0,G46+I46,"")</f>
        <v>466</v>
      </c>
      <c r="K46" s="6"/>
      <c r="M46" s="1"/>
    </row>
    <row r="47" customFormat="false" ht="12.8" hidden="false" customHeight="false" outlineLevel="0" collapsed="false">
      <c r="A47" s="5" t="n">
        <v>33</v>
      </c>
      <c r="B47" s="14" t="s">
        <v>121</v>
      </c>
      <c r="C47" s="14" t="s">
        <v>122</v>
      </c>
      <c r="D47" s="14" t="s">
        <v>64</v>
      </c>
      <c r="E47" s="13" t="s">
        <v>10</v>
      </c>
      <c r="F47" s="7" t="n">
        <v>0.000551967592592593</v>
      </c>
      <c r="G47" s="8" t="n">
        <f aca="false">IF(F47&gt;0,(VLOOKUP(E47,Bodovanie!$A$2:$D$9,3)*86400-_xlfn.CEILING.MATH(F47*86400,0.5))*VLOOKUP(E47,Bodovanie!$A$2:$D$9,4)+250,"")</f>
        <v>234</v>
      </c>
      <c r="H47" s="7" t="n">
        <v>0.00113333333333333</v>
      </c>
      <c r="I47" s="8" t="n">
        <f aca="false">IF(H47&gt;0,(VLOOKUP(E47,Bodovanie!$A$2:$G$9,6)*86400-_xlfn.CEILING.MATH(H47*86400,1)*VLOOKUP(E47,Bodovanie!$A$2:$G$9,7)+250),"")</f>
        <v>232</v>
      </c>
      <c r="J47" s="8" t="n">
        <f aca="false">IF(G47&gt;0,G47+I47,"")</f>
        <v>466</v>
      </c>
      <c r="K47" s="6"/>
      <c r="M47" s="1"/>
    </row>
    <row r="48" customFormat="false" ht="12.8" hidden="false" customHeight="false" outlineLevel="0" collapsed="false">
      <c r="A48" s="5" t="n">
        <v>34</v>
      </c>
      <c r="B48" s="14" t="s">
        <v>123</v>
      </c>
      <c r="C48" s="14" t="s">
        <v>124</v>
      </c>
      <c r="D48" s="14" t="s">
        <v>64</v>
      </c>
      <c r="E48" s="13" t="s">
        <v>10</v>
      </c>
      <c r="F48" s="7" t="n">
        <v>0.000513773148148148</v>
      </c>
      <c r="G48" s="8" t="n">
        <f aca="false">IF(F48&gt;0,(VLOOKUP(E48,Bodovanie!$A$2:$D$9,3)*86400-_xlfn.CEILING.MATH(F48*86400,0.5))*VLOOKUP(E48,Bodovanie!$A$2:$D$9,4)+250,"")</f>
        <v>241</v>
      </c>
      <c r="H48" s="7" t="n">
        <v>0.00120659722222222</v>
      </c>
      <c r="I48" s="8" t="n">
        <f aca="false">IF(H48&gt;0,(VLOOKUP(E48,Bodovanie!$A$2:$G$9,6)*86400-_xlfn.CEILING.MATH(H48*86400,1)*VLOOKUP(E48,Bodovanie!$A$2:$G$9,7)+250),"")</f>
        <v>225</v>
      </c>
      <c r="J48" s="8" t="n">
        <f aca="false">IF(G48&gt;0,G48+I48,"")</f>
        <v>466</v>
      </c>
      <c r="K48" s="6"/>
      <c r="M48" s="1"/>
    </row>
    <row r="49" customFormat="false" ht="12.8" hidden="false" customHeight="false" outlineLevel="0" collapsed="false">
      <c r="A49" s="5" t="n">
        <v>35</v>
      </c>
      <c r="B49" s="12" t="s">
        <v>125</v>
      </c>
      <c r="C49" s="12" t="s">
        <v>126</v>
      </c>
      <c r="D49" s="12" t="s">
        <v>42</v>
      </c>
      <c r="E49" s="13" t="s">
        <v>10</v>
      </c>
      <c r="F49" s="7" t="n">
        <v>0.000638888888888889</v>
      </c>
      <c r="G49" s="8" t="n">
        <f aca="false">IF(F49&gt;0,(VLOOKUP(E49,Bodovanie!$A$2:$D$9,3)*86400-_xlfn.CEILING.MATH(F49*86400,0.5))*VLOOKUP(E49,Bodovanie!$A$2:$D$9,4)+250,"")</f>
        <v>219</v>
      </c>
      <c r="H49" s="7" t="n">
        <v>0.000964814814814815</v>
      </c>
      <c r="I49" s="8" t="n">
        <f aca="false">IF(H49&gt;0,(VLOOKUP(E49,Bodovanie!$A$2:$G$9,6)*86400-_xlfn.CEILING.MATH(H49*86400,1)*VLOOKUP(E49,Bodovanie!$A$2:$G$9,7)+250),"")</f>
        <v>246</v>
      </c>
      <c r="J49" s="8" t="n">
        <f aca="false">IF(G49&gt;0,G49+I49,"")</f>
        <v>465</v>
      </c>
      <c r="K49" s="6"/>
      <c r="M49" s="1"/>
    </row>
    <row r="50" customFormat="false" ht="12.8" hidden="false" customHeight="false" outlineLevel="0" collapsed="false">
      <c r="A50" s="5" t="n">
        <v>36</v>
      </c>
      <c r="B50" s="12" t="s">
        <v>127</v>
      </c>
      <c r="C50" s="12" t="s">
        <v>128</v>
      </c>
      <c r="D50" s="12" t="s">
        <v>42</v>
      </c>
      <c r="E50" s="13" t="s">
        <v>10</v>
      </c>
      <c r="F50" s="7" t="n">
        <v>0.000615972222222222</v>
      </c>
      <c r="G50" s="8" t="n">
        <f aca="false">IF(F50&gt;0,(VLOOKUP(E50,Bodovanie!$A$2:$D$9,3)*86400-_xlfn.CEILING.MATH(F50*86400,0.5))*VLOOKUP(E50,Bodovanie!$A$2:$D$9,4)+250,"")</f>
        <v>223</v>
      </c>
      <c r="H50" s="7" t="n">
        <v>0.00101226851851852</v>
      </c>
      <c r="I50" s="8" t="n">
        <f aca="false">IF(H50&gt;0,(VLOOKUP(E50,Bodovanie!$A$2:$G$9,6)*86400-_xlfn.CEILING.MATH(H50*86400,1)*VLOOKUP(E50,Bodovanie!$A$2:$G$9,7)+250),"")</f>
        <v>242</v>
      </c>
      <c r="J50" s="8" t="n">
        <f aca="false">IF(G50&gt;0,G50+I50,"")</f>
        <v>465</v>
      </c>
      <c r="K50" s="6"/>
      <c r="M50" s="1"/>
    </row>
    <row r="51" customFormat="false" ht="12.8" hidden="false" customHeight="false" outlineLevel="0" collapsed="false">
      <c r="A51" s="5" t="n">
        <v>37</v>
      </c>
      <c r="B51" s="14" t="s">
        <v>129</v>
      </c>
      <c r="C51" s="14" t="s">
        <v>130</v>
      </c>
      <c r="D51" s="14" t="s">
        <v>64</v>
      </c>
      <c r="E51" s="13" t="s">
        <v>10</v>
      </c>
      <c r="F51" s="7" t="n">
        <v>0.000513773148148148</v>
      </c>
      <c r="G51" s="8" t="n">
        <f aca="false">IF(F51&gt;0,(VLOOKUP(E51,Bodovanie!$A$2:$D$9,3)*86400-_xlfn.CEILING.MATH(F51*86400,0.5))*VLOOKUP(E51,Bodovanie!$A$2:$D$9,4)+250,"")</f>
        <v>241</v>
      </c>
      <c r="H51" s="7" t="n">
        <v>0.00122592592592593</v>
      </c>
      <c r="I51" s="8" t="n">
        <f aca="false">IF(H51&gt;0,(VLOOKUP(E51,Bodovanie!$A$2:$G$9,6)*86400-_xlfn.CEILING.MATH(H51*86400,1)*VLOOKUP(E51,Bodovanie!$A$2:$G$9,7)+250),"")</f>
        <v>224</v>
      </c>
      <c r="J51" s="8" t="n">
        <f aca="false">IF(G51&gt;0,G51+I51,"")</f>
        <v>465</v>
      </c>
      <c r="K51" s="6"/>
      <c r="M51" s="1"/>
    </row>
    <row r="52" customFormat="false" ht="12.8" hidden="false" customHeight="false" outlineLevel="0" collapsed="false">
      <c r="A52" s="5" t="n">
        <v>38</v>
      </c>
      <c r="B52" s="15" t="s">
        <v>131</v>
      </c>
      <c r="C52" s="15" t="s">
        <v>132</v>
      </c>
      <c r="D52" s="15" t="s">
        <v>64</v>
      </c>
      <c r="E52" s="16" t="s">
        <v>10</v>
      </c>
      <c r="F52" s="4" t="n">
        <v>0.000644560185185185</v>
      </c>
      <c r="G52" s="8" t="n">
        <f aca="false">IF(F52&gt;0,(VLOOKUP(E52,Bodovanie!$A$2:$D$9,3)*86400-_xlfn.CEILING.MATH(F52*86400,0.5))*VLOOKUP(E52,Bodovanie!$A$2:$D$9,4)+250,"")</f>
        <v>218</v>
      </c>
      <c r="H52" s="4" t="n">
        <v>0.0009625</v>
      </c>
      <c r="I52" s="8" t="n">
        <f aca="false">IF(H52&gt;0,(VLOOKUP(E52,Bodovanie!$A$2:$G$9,6)*86400-_xlfn.CEILING.MATH(H52*86400,1)*VLOOKUP(E52,Bodovanie!$A$2:$G$9,7)+250),"")</f>
        <v>246</v>
      </c>
      <c r="J52" s="8" t="n">
        <f aca="false">IF(H174&gt;0,G52+I52,"")</f>
        <v>464</v>
      </c>
      <c r="K52" s="6"/>
      <c r="M52" s="1"/>
    </row>
    <row r="53" customFormat="false" ht="12.8" hidden="false" customHeight="false" outlineLevel="0" collapsed="false">
      <c r="A53" s="5" t="n">
        <v>39</v>
      </c>
      <c r="B53" s="12" t="s">
        <v>133</v>
      </c>
      <c r="C53" s="12" t="s">
        <v>134</v>
      </c>
      <c r="D53" s="12" t="s">
        <v>42</v>
      </c>
      <c r="E53" s="13" t="s">
        <v>10</v>
      </c>
      <c r="F53" s="7" t="n">
        <v>0.000613425925925926</v>
      </c>
      <c r="G53" s="8" t="n">
        <f aca="false">IF(F53&gt;0,(VLOOKUP(E53,Bodovanie!$A$2:$D$9,3)*86400-_xlfn.CEILING.MATH(F53*86400,0.5))*VLOOKUP(E53,Bodovanie!$A$2:$D$9,4)+250,"")</f>
        <v>224</v>
      </c>
      <c r="H53" s="7" t="n">
        <v>0.00104166666666667</v>
      </c>
      <c r="I53" s="8" t="n">
        <f aca="false">IF(H53&gt;0,(VLOOKUP(E53,Bodovanie!$A$2:$G$9,6)*86400-_xlfn.CEILING.MATH(H53*86400,1)*VLOOKUP(E53,Bodovanie!$A$2:$G$9,7)+250),"")</f>
        <v>240</v>
      </c>
      <c r="J53" s="8" t="n">
        <f aca="false">IF(G53&gt;0,G53+I53,"")</f>
        <v>464</v>
      </c>
      <c r="K53" s="6"/>
      <c r="M53" s="1"/>
    </row>
    <row r="54" customFormat="false" ht="12.8" hidden="false" customHeight="false" outlineLevel="0" collapsed="false">
      <c r="A54" s="5" t="n">
        <v>40</v>
      </c>
      <c r="B54" s="12" t="s">
        <v>135</v>
      </c>
      <c r="C54" s="12" t="s">
        <v>120</v>
      </c>
      <c r="D54" s="12" t="s">
        <v>42</v>
      </c>
      <c r="E54" s="13" t="s">
        <v>10</v>
      </c>
      <c r="F54" s="7" t="n">
        <v>0.0005625</v>
      </c>
      <c r="G54" s="8" t="n">
        <f aca="false">IF(F54&gt;0,(VLOOKUP(E54,Bodovanie!$A$2:$D$9,3)*86400-_xlfn.CEILING.MATH(F54*86400,0.5))*VLOOKUP(E54,Bodovanie!$A$2:$D$9,4)+250,"")</f>
        <v>232</v>
      </c>
      <c r="H54" s="7" t="n">
        <v>0.00112708333333333</v>
      </c>
      <c r="I54" s="8" t="n">
        <f aca="false">IF(H54&gt;0,(VLOOKUP(E54,Bodovanie!$A$2:$G$9,6)*86400-_xlfn.CEILING.MATH(H54*86400,1)*VLOOKUP(E54,Bodovanie!$A$2:$G$9,7)+250),"")</f>
        <v>232</v>
      </c>
      <c r="J54" s="8" t="n">
        <f aca="false">IF(G54&gt;0,G54+I54,"")</f>
        <v>464</v>
      </c>
      <c r="K54" s="6"/>
      <c r="M54" s="1"/>
    </row>
    <row r="55" customFormat="false" ht="12.8" hidden="false" customHeight="false" outlineLevel="0" collapsed="false">
      <c r="A55" s="5" t="n">
        <v>41</v>
      </c>
      <c r="B55" s="5" t="s">
        <v>52</v>
      </c>
      <c r="C55" s="5" t="s">
        <v>136</v>
      </c>
      <c r="D55" s="5" t="s">
        <v>64</v>
      </c>
      <c r="E55" s="6" t="s">
        <v>10</v>
      </c>
      <c r="F55" s="7" t="n">
        <v>0.000496412037037037</v>
      </c>
      <c r="G55" s="8" t="n">
        <f aca="false">IF(F55&gt;0,(VLOOKUP(E55,Bodovanie!$A$2:$D$9,3)*86400-_xlfn.CEILING.MATH(F55*86400,0.5))*VLOOKUP(E55,Bodovanie!$A$2:$D$9,4)+250,"")</f>
        <v>244</v>
      </c>
      <c r="H55" s="7" t="n">
        <v>0.00126284722222222</v>
      </c>
      <c r="I55" s="8" t="n">
        <f aca="false">IF(H55&gt;0,(VLOOKUP(E55,Bodovanie!$A$2:$G$9,6)*86400-_xlfn.CEILING.MATH(H55*86400,1)*VLOOKUP(E55,Bodovanie!$A$2:$G$9,7)+250),"")</f>
        <v>220</v>
      </c>
      <c r="J55" s="8" t="n">
        <f aca="false">IF(G55&gt;0,G55+I55,"")</f>
        <v>464</v>
      </c>
      <c r="K55" s="6"/>
      <c r="M55" s="1"/>
    </row>
    <row r="56" customFormat="false" ht="12.8" hidden="false" customHeight="false" outlineLevel="0" collapsed="false">
      <c r="A56" s="5" t="n">
        <v>42</v>
      </c>
      <c r="B56" s="12" t="s">
        <v>137</v>
      </c>
      <c r="C56" s="12" t="s">
        <v>138</v>
      </c>
      <c r="D56" s="12" t="s">
        <v>42</v>
      </c>
      <c r="E56" s="13" t="s">
        <v>10</v>
      </c>
      <c r="F56" s="7" t="n">
        <v>0.000638888888888889</v>
      </c>
      <c r="G56" s="8" t="n">
        <f aca="false">IF(F56&gt;0,(VLOOKUP(E56,Bodovanie!$A$2:$D$9,3)*86400-_xlfn.CEILING.MATH(F56*86400,0.5))*VLOOKUP(E56,Bodovanie!$A$2:$D$9,4)+250,"")</f>
        <v>219</v>
      </c>
      <c r="H56" s="7" t="n">
        <v>0.000991435185185185</v>
      </c>
      <c r="I56" s="8" t="n">
        <f aca="false">IF(H56&gt;0,(VLOOKUP(E56,Bodovanie!$A$2:$G$9,6)*86400-_xlfn.CEILING.MATH(H56*86400,1)*VLOOKUP(E56,Bodovanie!$A$2:$G$9,7)+250),"")</f>
        <v>244</v>
      </c>
      <c r="J56" s="8" t="n">
        <f aca="false">IF(G56&gt;0,G56+I56,"")</f>
        <v>463</v>
      </c>
      <c r="K56" s="6"/>
      <c r="M56" s="1"/>
    </row>
    <row r="57" customFormat="false" ht="12.8" hidden="false" customHeight="false" outlineLevel="0" collapsed="false">
      <c r="A57" s="5" t="n">
        <v>43</v>
      </c>
      <c r="B57" s="12" t="s">
        <v>139</v>
      </c>
      <c r="C57" s="12" t="s">
        <v>140</v>
      </c>
      <c r="D57" s="12" t="s">
        <v>42</v>
      </c>
      <c r="E57" s="13" t="s">
        <v>10</v>
      </c>
      <c r="F57" s="7" t="n">
        <v>0.000577546296296296</v>
      </c>
      <c r="G57" s="8" t="n">
        <f aca="false">IF(F57&gt;0,(VLOOKUP(E57,Bodovanie!$A$2:$D$9,3)*86400-_xlfn.CEILING.MATH(F57*86400,0.5))*VLOOKUP(E57,Bodovanie!$A$2:$D$9,4)+250,"")</f>
        <v>230</v>
      </c>
      <c r="H57" s="7" t="n">
        <v>0.0011212962962963</v>
      </c>
      <c r="I57" s="8" t="n">
        <f aca="false">IF(H57&gt;0,(VLOOKUP(E57,Bodovanie!$A$2:$G$9,6)*86400-_xlfn.CEILING.MATH(H57*86400,1)*VLOOKUP(E57,Bodovanie!$A$2:$G$9,7)+250),"")</f>
        <v>233</v>
      </c>
      <c r="J57" s="8" t="n">
        <f aca="false">IF(G57&gt;0,G57+I57,"")</f>
        <v>463</v>
      </c>
      <c r="K57" s="6"/>
      <c r="M57" s="1"/>
    </row>
    <row r="58" customFormat="false" ht="12.8" hidden="false" customHeight="false" outlineLevel="0" collapsed="false">
      <c r="A58" s="5" t="n">
        <v>44</v>
      </c>
      <c r="B58" s="14" t="s">
        <v>104</v>
      </c>
      <c r="C58" s="14" t="s">
        <v>141</v>
      </c>
      <c r="D58" s="14" t="s">
        <v>64</v>
      </c>
      <c r="E58" s="13" t="s">
        <v>10</v>
      </c>
      <c r="F58" s="7" t="n">
        <v>0.000543981481481481</v>
      </c>
      <c r="G58" s="8" t="n">
        <f aca="false">IF(F58&gt;0,(VLOOKUP(E58,Bodovanie!$A$2:$D$9,3)*86400-_xlfn.CEILING.MATH(F58*86400,0.5))*VLOOKUP(E58,Bodovanie!$A$2:$D$9,4)+250,"")</f>
        <v>236</v>
      </c>
      <c r="H58" s="7" t="n">
        <v>0.0011806712962963</v>
      </c>
      <c r="I58" s="8" t="n">
        <f aca="false">IF(H58&gt;0,(VLOOKUP(E58,Bodovanie!$A$2:$G$9,6)*86400-_xlfn.CEILING.MATH(H58*86400,1)*VLOOKUP(E58,Bodovanie!$A$2:$G$9,7)+250),"")</f>
        <v>227</v>
      </c>
      <c r="J58" s="8" t="n">
        <f aca="false">IF(G58&gt;0,G58+I58,"")</f>
        <v>463</v>
      </c>
      <c r="K58" s="6"/>
      <c r="M58" s="1"/>
    </row>
    <row r="59" customFormat="false" ht="12.8" hidden="false" customHeight="false" outlineLevel="0" collapsed="false">
      <c r="A59" s="5" t="n">
        <v>45</v>
      </c>
      <c r="B59" s="12" t="s">
        <v>142</v>
      </c>
      <c r="C59" s="12" t="s">
        <v>143</v>
      </c>
      <c r="D59" s="12" t="s">
        <v>42</v>
      </c>
      <c r="E59" s="13" t="s">
        <v>10</v>
      </c>
      <c r="F59" s="7" t="n">
        <v>0.000623726851851852</v>
      </c>
      <c r="G59" s="8" t="n">
        <f aca="false">IF(F59&gt;0,(VLOOKUP(E59,Bodovanie!$A$2:$D$9,3)*86400-_xlfn.CEILING.MATH(F59*86400,0.5))*VLOOKUP(E59,Bodovanie!$A$2:$D$9,4)+250,"")</f>
        <v>222</v>
      </c>
      <c r="H59" s="7" t="n">
        <v>0.00104166666666667</v>
      </c>
      <c r="I59" s="8" t="n">
        <f aca="false">IF(H59&gt;0,(VLOOKUP(E59,Bodovanie!$A$2:$G$9,6)*86400-_xlfn.CEILING.MATH(H59*86400,1)*VLOOKUP(E59,Bodovanie!$A$2:$G$9,7)+250),"")</f>
        <v>240</v>
      </c>
      <c r="J59" s="8" t="n">
        <f aca="false">IF(G59&gt;0,G59+I59,"")</f>
        <v>462</v>
      </c>
      <c r="K59" s="6"/>
      <c r="M59" s="1"/>
    </row>
    <row r="60" customFormat="false" ht="12.8" hidden="false" customHeight="false" outlineLevel="0" collapsed="false">
      <c r="A60" s="5" t="n">
        <v>46</v>
      </c>
      <c r="B60" s="14" t="s">
        <v>144</v>
      </c>
      <c r="C60" s="14" t="s">
        <v>145</v>
      </c>
      <c r="D60" s="14" t="s">
        <v>64</v>
      </c>
      <c r="E60" s="6" t="s">
        <v>10</v>
      </c>
      <c r="F60" s="7" t="n">
        <v>0.000550462962962963</v>
      </c>
      <c r="G60" s="8" t="n">
        <f aca="false">IF(F60&gt;0,(VLOOKUP(E60,Bodovanie!$A$2:$D$9,3)*86400-_xlfn.CEILING.MATH(F60*86400,0.5))*VLOOKUP(E60,Bodovanie!$A$2:$D$9,4)+250,"")</f>
        <v>234</v>
      </c>
      <c r="H60" s="7" t="n">
        <v>0.00118194444444444</v>
      </c>
      <c r="I60" s="8" t="n">
        <f aca="false">IF(H60&gt;0,(VLOOKUP(E60,Bodovanie!$A$2:$G$9,6)*86400-_xlfn.CEILING.MATH(H60*86400,1)*VLOOKUP(E60,Bodovanie!$A$2:$G$9,7)+250),"")</f>
        <v>227</v>
      </c>
      <c r="J60" s="8" t="n">
        <f aca="false">IF(G60&gt;0,G60+I60,"")</f>
        <v>461</v>
      </c>
      <c r="K60" s="6"/>
      <c r="M60" s="1"/>
    </row>
    <row r="61" customFormat="false" ht="12.8" hidden="false" customHeight="false" outlineLevel="0" collapsed="false">
      <c r="A61" s="5" t="n">
        <v>47</v>
      </c>
      <c r="B61" s="14" t="s">
        <v>146</v>
      </c>
      <c r="C61" s="14" t="s">
        <v>147</v>
      </c>
      <c r="D61" s="14" t="s">
        <v>64</v>
      </c>
      <c r="E61" s="6" t="s">
        <v>10</v>
      </c>
      <c r="F61" s="7" t="n">
        <v>0.00058287037037037</v>
      </c>
      <c r="G61" s="8" t="n">
        <f aca="false">IF(F61&gt;0,(VLOOKUP(E61,Bodovanie!$A$2:$D$9,3)*86400-_xlfn.CEILING.MATH(F61*86400,0.5))*VLOOKUP(E61,Bodovanie!$A$2:$D$9,4)+250,"")</f>
        <v>229</v>
      </c>
      <c r="H61" s="7" t="n">
        <v>0.00112835648148148</v>
      </c>
      <c r="I61" s="8" t="n">
        <f aca="false">IF(H61&gt;0,(VLOOKUP(E61,Bodovanie!$A$2:$G$9,6)*86400-_xlfn.CEILING.MATH(H61*86400,1)*VLOOKUP(E61,Bodovanie!$A$2:$G$9,7)+250),"")</f>
        <v>232</v>
      </c>
      <c r="J61" s="8" t="n">
        <f aca="false">IF(G61&gt;0,G61+I61,"")</f>
        <v>461</v>
      </c>
      <c r="K61" s="6"/>
      <c r="M61" s="1"/>
    </row>
    <row r="62" customFormat="false" ht="12.8" hidden="false" customHeight="false" outlineLevel="0" collapsed="false">
      <c r="A62" s="5" t="n">
        <v>48</v>
      </c>
      <c r="B62" s="14" t="s">
        <v>148</v>
      </c>
      <c r="C62" s="14" t="s">
        <v>149</v>
      </c>
      <c r="D62" s="14" t="s">
        <v>64</v>
      </c>
      <c r="E62" s="13" t="s">
        <v>10</v>
      </c>
      <c r="F62" s="7" t="n">
        <v>0.000564467592592593</v>
      </c>
      <c r="G62" s="8" t="n">
        <f aca="false">IF(F62&gt;0,(VLOOKUP(E62,Bodovanie!$A$2:$D$9,3)*86400-_xlfn.CEILING.MATH(F62*86400,0.5))*VLOOKUP(E62,Bodovanie!$A$2:$D$9,4)+250,"")</f>
        <v>232</v>
      </c>
      <c r="H62" s="7" t="n">
        <v>0.00116875</v>
      </c>
      <c r="I62" s="8" t="n">
        <f aca="false">IF(H62&gt;0,(VLOOKUP(E62,Bodovanie!$A$2:$G$9,6)*86400-_xlfn.CEILING.MATH(H62*86400,1)*VLOOKUP(E62,Bodovanie!$A$2:$G$9,7)+250),"")</f>
        <v>229</v>
      </c>
      <c r="J62" s="8" t="n">
        <f aca="false">IF(G62&gt;0,G62+I62,"")</f>
        <v>461</v>
      </c>
      <c r="K62" s="6"/>
      <c r="M62" s="1"/>
    </row>
    <row r="63" customFormat="false" ht="12.8" hidden="false" customHeight="false" outlineLevel="0" collapsed="false">
      <c r="A63" s="5" t="n">
        <v>49</v>
      </c>
      <c r="B63" s="14" t="s">
        <v>150</v>
      </c>
      <c r="C63" s="14" t="s">
        <v>151</v>
      </c>
      <c r="D63" s="14" t="s">
        <v>64</v>
      </c>
      <c r="E63" s="13" t="s">
        <v>10</v>
      </c>
      <c r="F63" s="7" t="n">
        <v>0.000569212962962963</v>
      </c>
      <c r="G63" s="8" t="n">
        <f aca="false">IF(F63&gt;0,(VLOOKUP(E63,Bodovanie!$A$2:$D$9,3)*86400-_xlfn.CEILING.MATH(F63*86400,0.5))*VLOOKUP(E63,Bodovanie!$A$2:$D$9,4)+250,"")</f>
        <v>231</v>
      </c>
      <c r="H63" s="7" t="n">
        <v>0.00115590277777778</v>
      </c>
      <c r="I63" s="8" t="n">
        <f aca="false">IF(H63&gt;0,(VLOOKUP(E63,Bodovanie!$A$2:$G$9,6)*86400-_xlfn.CEILING.MATH(H63*86400,1)*VLOOKUP(E63,Bodovanie!$A$2:$G$9,7)+250),"")</f>
        <v>230</v>
      </c>
      <c r="J63" s="8" t="n">
        <f aca="false">IF(G63&gt;0,G63+I63,"")</f>
        <v>461</v>
      </c>
      <c r="K63" s="6"/>
      <c r="M63" s="1"/>
    </row>
    <row r="64" customFormat="false" ht="12.8" hidden="false" customHeight="false" outlineLevel="0" collapsed="false">
      <c r="A64" s="5" t="n">
        <v>50</v>
      </c>
      <c r="B64" s="12" t="s">
        <v>152</v>
      </c>
      <c r="C64" s="12" t="s">
        <v>153</v>
      </c>
      <c r="D64" s="12" t="s">
        <v>42</v>
      </c>
      <c r="E64" s="13" t="s">
        <v>10</v>
      </c>
      <c r="F64" s="7" t="n">
        <v>0.000599537037037037</v>
      </c>
      <c r="G64" s="8" t="n">
        <f aca="false">IF(F64&gt;0,(VLOOKUP(E64,Bodovanie!$A$2:$D$9,3)*86400-_xlfn.CEILING.MATH(F64*86400,0.5))*VLOOKUP(E64,Bodovanie!$A$2:$D$9,4)+250,"")</f>
        <v>226</v>
      </c>
      <c r="H64" s="7" t="n">
        <v>0.00110347222222222</v>
      </c>
      <c r="I64" s="8" t="n">
        <f aca="false">IF(H64&gt;0,(VLOOKUP(E64,Bodovanie!$A$2:$G$9,6)*86400-_xlfn.CEILING.MATH(H64*86400,1)*VLOOKUP(E64,Bodovanie!$A$2:$G$9,7)+250),"")</f>
        <v>234</v>
      </c>
      <c r="J64" s="8" t="n">
        <f aca="false">IF(G64&gt;0,G64+I64,"")</f>
        <v>460</v>
      </c>
      <c r="K64" s="6"/>
      <c r="M64" s="1"/>
    </row>
    <row r="65" customFormat="false" ht="12.8" hidden="false" customHeight="false" outlineLevel="0" collapsed="false">
      <c r="A65" s="5" t="n">
        <v>51</v>
      </c>
      <c r="B65" s="14" t="s">
        <v>154</v>
      </c>
      <c r="C65" s="14" t="s">
        <v>155</v>
      </c>
      <c r="D65" s="14" t="s">
        <v>64</v>
      </c>
      <c r="E65" s="13" t="s">
        <v>10</v>
      </c>
      <c r="F65" s="7" t="n">
        <v>0.000536458333333333</v>
      </c>
      <c r="G65" s="8" t="n">
        <f aca="false">IF(F65&gt;0,(VLOOKUP(E65,Bodovanie!$A$2:$D$9,3)*86400-_xlfn.CEILING.MATH(F65*86400,0.5))*VLOOKUP(E65,Bodovanie!$A$2:$D$9,4)+250,"")</f>
        <v>237</v>
      </c>
      <c r="H65" s="7" t="n">
        <v>0.00123715277777778</v>
      </c>
      <c r="I65" s="8" t="n">
        <f aca="false">IF(H65&gt;0,(VLOOKUP(E65,Bodovanie!$A$2:$G$9,6)*86400-_xlfn.CEILING.MATH(H65*86400,1)*VLOOKUP(E65,Bodovanie!$A$2:$G$9,7)+250),"")</f>
        <v>223</v>
      </c>
      <c r="J65" s="8" t="n">
        <f aca="false">IF(G65&gt;0,G65+I65,"")</f>
        <v>460</v>
      </c>
      <c r="K65" s="6"/>
      <c r="M65" s="1"/>
    </row>
    <row r="66" customFormat="false" ht="12.8" hidden="false" customHeight="false" outlineLevel="0" collapsed="false">
      <c r="A66" s="5" t="n">
        <v>52</v>
      </c>
      <c r="B66" s="14" t="s">
        <v>156</v>
      </c>
      <c r="C66" s="14" t="s">
        <v>157</v>
      </c>
      <c r="D66" s="14" t="s">
        <v>64</v>
      </c>
      <c r="E66" s="13" t="s">
        <v>10</v>
      </c>
      <c r="F66" s="7" t="n">
        <v>0.000550462962962963</v>
      </c>
      <c r="G66" s="8" t="n">
        <f aca="false">IF(F66&gt;0,(VLOOKUP(E66,Bodovanie!$A$2:$D$9,3)*86400-_xlfn.CEILING.MATH(F66*86400,0.5))*VLOOKUP(E66,Bodovanie!$A$2:$D$9,4)+250,"")</f>
        <v>234</v>
      </c>
      <c r="H66" s="7" t="n">
        <v>0.00119224537037037</v>
      </c>
      <c r="I66" s="8" t="n">
        <f aca="false">IF(H66&gt;0,(VLOOKUP(E66,Bodovanie!$A$2:$G$9,6)*86400-_xlfn.CEILING.MATH(H66*86400,1)*VLOOKUP(E66,Bodovanie!$A$2:$G$9,7)+250),"")</f>
        <v>226</v>
      </c>
      <c r="J66" s="8" t="n">
        <f aca="false">IF(G66&gt;0,G66+I66,"")</f>
        <v>460</v>
      </c>
      <c r="K66" s="6"/>
      <c r="M66" s="1"/>
    </row>
    <row r="67" customFormat="false" ht="12.8" hidden="false" customHeight="false" outlineLevel="0" collapsed="false">
      <c r="A67" s="5" t="n">
        <v>53</v>
      </c>
      <c r="B67" s="14" t="s">
        <v>65</v>
      </c>
      <c r="C67" s="14" t="s">
        <v>158</v>
      </c>
      <c r="D67" s="14" t="s">
        <v>64</v>
      </c>
      <c r="E67" s="6" t="s">
        <v>10</v>
      </c>
      <c r="F67" s="7" t="n">
        <v>0.000549189814814815</v>
      </c>
      <c r="G67" s="8" t="n">
        <f aca="false">IF(F67&gt;0,(VLOOKUP(E67,Bodovanie!$A$2:$D$9,3)*86400-_xlfn.CEILING.MATH(F67*86400,0.5))*VLOOKUP(E67,Bodovanie!$A$2:$D$9,4)+250,"")</f>
        <v>235</v>
      </c>
      <c r="H67" s="7" t="n">
        <v>0.00120659722222222</v>
      </c>
      <c r="I67" s="8" t="n">
        <f aca="false">IF(H67&gt;0,(VLOOKUP(E67,Bodovanie!$A$2:$G$9,6)*86400-_xlfn.CEILING.MATH(H67*86400,1)*VLOOKUP(E67,Bodovanie!$A$2:$G$9,7)+250),"")</f>
        <v>225</v>
      </c>
      <c r="J67" s="8" t="n">
        <f aca="false">IF(G67&gt;0,G67+I67,"")</f>
        <v>460</v>
      </c>
      <c r="K67" s="6"/>
      <c r="M67" s="1"/>
    </row>
    <row r="68" customFormat="false" ht="12.8" hidden="false" customHeight="false" outlineLevel="0" collapsed="false">
      <c r="A68" s="5" t="n">
        <v>54</v>
      </c>
      <c r="B68" s="14" t="s">
        <v>159</v>
      </c>
      <c r="C68" s="14" t="s">
        <v>160</v>
      </c>
      <c r="D68" s="14" t="s">
        <v>64</v>
      </c>
      <c r="E68" s="13" t="s">
        <v>10</v>
      </c>
      <c r="F68" s="7" t="n">
        <v>0.000550462962962963</v>
      </c>
      <c r="G68" s="8" t="n">
        <f aca="false">IF(F68&gt;0,(VLOOKUP(E68,Bodovanie!$A$2:$D$9,3)*86400-_xlfn.CEILING.MATH(F68*86400,0.5))*VLOOKUP(E68,Bodovanie!$A$2:$D$9,4)+250,"")</f>
        <v>234</v>
      </c>
      <c r="H68" s="7" t="n">
        <v>0.00119884259259259</v>
      </c>
      <c r="I68" s="8" t="n">
        <f aca="false">IF(H68&gt;0,(VLOOKUP(E68,Bodovanie!$A$2:$G$9,6)*86400-_xlfn.CEILING.MATH(H68*86400,1)*VLOOKUP(E68,Bodovanie!$A$2:$G$9,7)+250),"")</f>
        <v>226</v>
      </c>
      <c r="J68" s="8" t="n">
        <f aca="false">IF(G68&gt;0,G68+I68,"")</f>
        <v>460</v>
      </c>
      <c r="K68" s="6"/>
      <c r="M68" s="1"/>
    </row>
    <row r="69" customFormat="false" ht="12.8" hidden="false" customHeight="false" outlineLevel="0" collapsed="false">
      <c r="A69" s="5" t="n">
        <v>55</v>
      </c>
      <c r="B69" s="12" t="s">
        <v>161</v>
      </c>
      <c r="C69" s="12" t="s">
        <v>162</v>
      </c>
      <c r="D69" s="12" t="s">
        <v>42</v>
      </c>
      <c r="E69" s="13" t="s">
        <v>10</v>
      </c>
      <c r="F69" s="7" t="n">
        <v>0.000638888888888889</v>
      </c>
      <c r="G69" s="8" t="n">
        <f aca="false">IF(F69&gt;0,(VLOOKUP(E69,Bodovanie!$A$2:$D$9,3)*86400-_xlfn.CEILING.MATH(F69*86400,0.5))*VLOOKUP(E69,Bodovanie!$A$2:$D$9,4)+250,"")</f>
        <v>219</v>
      </c>
      <c r="H69" s="7" t="n">
        <v>0.00103773148148148</v>
      </c>
      <c r="I69" s="8" t="n">
        <f aca="false">IF(H69&gt;0,(VLOOKUP(E69,Bodovanie!$A$2:$G$9,6)*86400-_xlfn.CEILING.MATH(H69*86400,1)*VLOOKUP(E69,Bodovanie!$A$2:$G$9,7)+250),"")</f>
        <v>240</v>
      </c>
      <c r="J69" s="8" t="n">
        <f aca="false">IF(G69&gt;0,G69+I69,"")</f>
        <v>459</v>
      </c>
      <c r="K69" s="6"/>
      <c r="M69" s="1"/>
    </row>
    <row r="70" customFormat="false" ht="12.8" hidden="false" customHeight="false" outlineLevel="0" collapsed="false">
      <c r="A70" s="5" t="n">
        <v>56</v>
      </c>
      <c r="B70" s="14" t="s">
        <v>163</v>
      </c>
      <c r="C70" s="14" t="s">
        <v>164</v>
      </c>
      <c r="D70" s="14" t="s">
        <v>64</v>
      </c>
      <c r="E70" s="13" t="s">
        <v>10</v>
      </c>
      <c r="F70" s="7" t="n">
        <v>0.000569097222222222</v>
      </c>
      <c r="G70" s="8" t="n">
        <f aca="false">IF(F70&gt;0,(VLOOKUP(E70,Bodovanie!$A$2:$D$9,3)*86400-_xlfn.CEILING.MATH(F70*86400,0.5))*VLOOKUP(E70,Bodovanie!$A$2:$D$9,4)+250,"")</f>
        <v>231</v>
      </c>
      <c r="H70" s="7" t="n">
        <v>0.00118414351851852</v>
      </c>
      <c r="I70" s="8" t="n">
        <f aca="false">IF(H70&gt;0,(VLOOKUP(E70,Bodovanie!$A$2:$G$9,6)*86400-_xlfn.CEILING.MATH(H70*86400,1)*VLOOKUP(E70,Bodovanie!$A$2:$G$9,7)+250),"")</f>
        <v>227</v>
      </c>
      <c r="J70" s="8" t="n">
        <f aca="false">IF(G70&gt;0,G70+I70,"")</f>
        <v>458</v>
      </c>
      <c r="K70" s="6"/>
      <c r="M70" s="1"/>
    </row>
    <row r="71" customFormat="false" ht="12.8" hidden="false" customHeight="false" outlineLevel="0" collapsed="false">
      <c r="A71" s="5" t="n">
        <v>57</v>
      </c>
      <c r="B71" s="14" t="s">
        <v>165</v>
      </c>
      <c r="C71" s="14" t="s">
        <v>166</v>
      </c>
      <c r="D71" s="14" t="s">
        <v>64</v>
      </c>
      <c r="E71" s="6" t="s">
        <v>10</v>
      </c>
      <c r="F71" s="7" t="n">
        <v>0.00060150462962963</v>
      </c>
      <c r="G71" s="8" t="n">
        <f aca="false">IF(F71&gt;0,(VLOOKUP(E71,Bodovanie!$A$2:$D$9,3)*86400-_xlfn.CEILING.MATH(F71*86400,0.5))*VLOOKUP(E71,Bodovanie!$A$2:$D$9,4)+250,"")</f>
        <v>226</v>
      </c>
      <c r="H71" s="7" t="n">
        <v>0.00112719907407407</v>
      </c>
      <c r="I71" s="8" t="n">
        <f aca="false">IF(H71&gt;0,(VLOOKUP(E71,Bodovanie!$A$2:$G$9,6)*86400-_xlfn.CEILING.MATH(H71*86400,1)*VLOOKUP(E71,Bodovanie!$A$2:$G$9,7)+250),"")</f>
        <v>232</v>
      </c>
      <c r="J71" s="8" t="n">
        <f aca="false">IF(G71&gt;0,G71+I71,"")</f>
        <v>458</v>
      </c>
      <c r="K71" s="6"/>
      <c r="M71" s="1"/>
    </row>
    <row r="72" customFormat="false" ht="12.8" hidden="false" customHeight="false" outlineLevel="0" collapsed="false">
      <c r="A72" s="5" t="n">
        <v>58</v>
      </c>
      <c r="B72" s="5" t="s">
        <v>167</v>
      </c>
      <c r="C72" s="5" t="s">
        <v>168</v>
      </c>
      <c r="D72" s="5" t="s">
        <v>64</v>
      </c>
      <c r="E72" s="6" t="s">
        <v>10</v>
      </c>
      <c r="F72" s="7" t="n">
        <v>0.000612152777777778</v>
      </c>
      <c r="G72" s="8" t="n">
        <f aca="false">IF(F72&gt;0,(VLOOKUP(E72,Bodovanie!$A$2:$D$9,3)*86400-_xlfn.CEILING.MATH(F72*86400,0.5))*VLOOKUP(E72,Bodovanie!$A$2:$D$9,4)+250,"")</f>
        <v>224</v>
      </c>
      <c r="H72" s="7" t="n">
        <v>0.00110509259259259</v>
      </c>
      <c r="I72" s="8" t="n">
        <f aca="false">IF(H72&gt;0,(VLOOKUP(E72,Bodovanie!$A$2:$G$9,6)*86400-_xlfn.CEILING.MATH(H72*86400,1)*VLOOKUP(E72,Bodovanie!$A$2:$G$9,7)+250),"")</f>
        <v>234</v>
      </c>
      <c r="J72" s="8" t="n">
        <f aca="false">IF(G72&gt;0,G72+I72,"")</f>
        <v>458</v>
      </c>
      <c r="K72" s="6"/>
      <c r="M72" s="1"/>
    </row>
    <row r="73" customFormat="false" ht="12.8" hidden="false" customHeight="false" outlineLevel="0" collapsed="false">
      <c r="A73" s="5" t="n">
        <v>59</v>
      </c>
      <c r="B73" s="12" t="s">
        <v>169</v>
      </c>
      <c r="C73" s="12" t="s">
        <v>170</v>
      </c>
      <c r="D73" s="12" t="s">
        <v>42</v>
      </c>
      <c r="E73" s="13" t="s">
        <v>10</v>
      </c>
      <c r="F73" s="7" t="n">
        <v>0.000637962962962963</v>
      </c>
      <c r="G73" s="8" t="n">
        <f aca="false">IF(F73&gt;0,(VLOOKUP(E73,Bodovanie!$A$2:$D$9,3)*86400-_xlfn.CEILING.MATH(F73*86400,0.5))*VLOOKUP(E73,Bodovanie!$A$2:$D$9,4)+250,"")</f>
        <v>219</v>
      </c>
      <c r="H73" s="7" t="n">
        <v>0.00106481481481481</v>
      </c>
      <c r="I73" s="8" t="n">
        <f aca="false">IF(H73&gt;0,(VLOOKUP(E73,Bodovanie!$A$2:$G$9,6)*86400-_xlfn.CEILING.MATH(H73*86400,1)*VLOOKUP(E73,Bodovanie!$A$2:$G$9,7)+250),"")</f>
        <v>238</v>
      </c>
      <c r="J73" s="8" t="n">
        <f aca="false">IF(G73&gt;0,G73+I73,"")</f>
        <v>457</v>
      </c>
      <c r="K73" s="6"/>
      <c r="M73" s="1"/>
    </row>
    <row r="74" customFormat="false" ht="12.8" hidden="false" customHeight="false" outlineLevel="0" collapsed="false">
      <c r="A74" s="5" t="n">
        <v>60</v>
      </c>
      <c r="B74" s="12" t="s">
        <v>171</v>
      </c>
      <c r="C74" s="12" t="s">
        <v>172</v>
      </c>
      <c r="D74" s="12" t="s">
        <v>42</v>
      </c>
      <c r="E74" s="13" t="s">
        <v>10</v>
      </c>
      <c r="F74" s="7" t="n">
        <v>0.00062962962962963</v>
      </c>
      <c r="G74" s="8" t="n">
        <f aca="false">IF(F74&gt;0,(VLOOKUP(E74,Bodovanie!$A$2:$D$9,3)*86400-_xlfn.CEILING.MATH(F74*86400,0.5))*VLOOKUP(E74,Bodovanie!$A$2:$D$9,4)+250,"")</f>
        <v>221</v>
      </c>
      <c r="H74" s="7" t="n">
        <v>0.00108090277777778</v>
      </c>
      <c r="I74" s="8" t="n">
        <f aca="false">IF(H74&gt;0,(VLOOKUP(E74,Bodovanie!$A$2:$G$9,6)*86400-_xlfn.CEILING.MATH(H74*86400,1)*VLOOKUP(E74,Bodovanie!$A$2:$G$9,7)+250),"")</f>
        <v>236</v>
      </c>
      <c r="J74" s="8" t="n">
        <f aca="false">IF(G74&gt;0,G74+I74,"")</f>
        <v>457</v>
      </c>
      <c r="K74" s="6"/>
      <c r="M74" s="1"/>
    </row>
    <row r="75" customFormat="false" ht="12.8" hidden="false" customHeight="false" outlineLevel="0" collapsed="false">
      <c r="A75" s="5" t="n">
        <v>61</v>
      </c>
      <c r="B75" s="12" t="s">
        <v>173</v>
      </c>
      <c r="C75" s="12" t="s">
        <v>174</v>
      </c>
      <c r="D75" s="12" t="s">
        <v>42</v>
      </c>
      <c r="E75" s="13" t="s">
        <v>10</v>
      </c>
      <c r="F75" s="7" t="n">
        <v>0.000681712962962963</v>
      </c>
      <c r="G75" s="8" t="n">
        <f aca="false">IF(F75&gt;0,(VLOOKUP(E75,Bodovanie!$A$2:$D$9,3)*86400-_xlfn.CEILING.MATH(F75*86400,0.5))*VLOOKUP(E75,Bodovanie!$A$2:$D$9,4)+250,"")</f>
        <v>212</v>
      </c>
      <c r="H75" s="7" t="n">
        <v>0.000976041666666667</v>
      </c>
      <c r="I75" s="8" t="n">
        <f aca="false">IF(H75&gt;0,(VLOOKUP(E75,Bodovanie!$A$2:$G$9,6)*86400-_xlfn.CEILING.MATH(H75*86400,1)*VLOOKUP(E75,Bodovanie!$A$2:$G$9,7)+250),"")</f>
        <v>245</v>
      </c>
      <c r="J75" s="8" t="n">
        <f aca="false">IF(G75&gt;0,G75+I75,"")</f>
        <v>457</v>
      </c>
      <c r="K75" s="6"/>
      <c r="M75" s="1"/>
    </row>
    <row r="76" customFormat="false" ht="12.8" hidden="false" customHeight="false" outlineLevel="0" collapsed="false">
      <c r="A76" s="5" t="n">
        <v>62</v>
      </c>
      <c r="B76" s="14" t="s">
        <v>175</v>
      </c>
      <c r="C76" s="14" t="s">
        <v>176</v>
      </c>
      <c r="D76" s="14" t="s">
        <v>64</v>
      </c>
      <c r="E76" s="13" t="s">
        <v>10</v>
      </c>
      <c r="F76" s="7" t="n">
        <v>0.000533796296296296</v>
      </c>
      <c r="G76" s="8" t="n">
        <f aca="false">IF(F76&gt;0,(VLOOKUP(E76,Bodovanie!$A$2:$D$9,3)*86400-_xlfn.CEILING.MATH(F76*86400,0.5))*VLOOKUP(E76,Bodovanie!$A$2:$D$9,4)+250,"")</f>
        <v>237</v>
      </c>
      <c r="H76" s="7" t="n">
        <v>0.00126331018518519</v>
      </c>
      <c r="I76" s="8" t="n">
        <f aca="false">IF(H76&gt;0,(VLOOKUP(E76,Bodovanie!$A$2:$G$9,6)*86400-_xlfn.CEILING.MATH(H76*86400,1)*VLOOKUP(E76,Bodovanie!$A$2:$G$9,7)+250),"")</f>
        <v>220</v>
      </c>
      <c r="J76" s="8" t="n">
        <f aca="false">IF(G76&gt;0,G76+I76,"")</f>
        <v>457</v>
      </c>
      <c r="K76" s="6"/>
      <c r="M76" s="1"/>
    </row>
    <row r="77" customFormat="false" ht="12.8" hidden="false" customHeight="false" outlineLevel="0" collapsed="false">
      <c r="A77" s="5" t="n">
        <v>63</v>
      </c>
      <c r="B77" s="14" t="s">
        <v>177</v>
      </c>
      <c r="C77" s="14" t="s">
        <v>178</v>
      </c>
      <c r="D77" s="14" t="s">
        <v>64</v>
      </c>
      <c r="E77" s="6" t="s">
        <v>10</v>
      </c>
      <c r="F77" s="7" t="n">
        <v>0.000561574074074074</v>
      </c>
      <c r="G77" s="8" t="n">
        <f aca="false">IF(F77&gt;0,(VLOOKUP(E77,Bodovanie!$A$2:$D$9,3)*86400-_xlfn.CEILING.MATH(F77*86400,0.5))*VLOOKUP(E77,Bodovanie!$A$2:$D$9,4)+250,"")</f>
        <v>232</v>
      </c>
      <c r="H77" s="7" t="n">
        <v>0.00121319444444444</v>
      </c>
      <c r="I77" s="8" t="n">
        <f aca="false">IF(H77&gt;0,(VLOOKUP(E77,Bodovanie!$A$2:$G$9,6)*86400-_xlfn.CEILING.MATH(H77*86400,1)*VLOOKUP(E77,Bodovanie!$A$2:$G$9,7)+250),"")</f>
        <v>225</v>
      </c>
      <c r="J77" s="8" t="n">
        <f aca="false">IF(G77&gt;0,G77+I77,"")</f>
        <v>457</v>
      </c>
      <c r="K77" s="6"/>
      <c r="M77" s="1"/>
    </row>
    <row r="78" customFormat="false" ht="12.8" hidden="false" customHeight="false" outlineLevel="0" collapsed="false">
      <c r="A78" s="5" t="n">
        <v>64</v>
      </c>
      <c r="B78" s="14" t="s">
        <v>179</v>
      </c>
      <c r="C78" s="14" t="s">
        <v>180</v>
      </c>
      <c r="D78" s="14" t="s">
        <v>64</v>
      </c>
      <c r="E78" s="13" t="s">
        <v>10</v>
      </c>
      <c r="F78" s="7" t="n">
        <v>0.000559722222222222</v>
      </c>
      <c r="G78" s="8" t="n">
        <f aca="false">IF(F78&gt;0,(VLOOKUP(E78,Bodovanie!$A$2:$D$9,3)*86400-_xlfn.CEILING.MATH(F78*86400,0.5))*VLOOKUP(E78,Bodovanie!$A$2:$D$9,4)+250,"")</f>
        <v>233</v>
      </c>
      <c r="H78" s="7" t="n">
        <v>0.00122534722222222</v>
      </c>
      <c r="I78" s="8" t="n">
        <f aca="false">IF(H78&gt;0,(VLOOKUP(E78,Bodovanie!$A$2:$G$9,6)*86400-_xlfn.CEILING.MATH(H78*86400,1)*VLOOKUP(E78,Bodovanie!$A$2:$G$9,7)+250),"")</f>
        <v>224</v>
      </c>
      <c r="J78" s="8" t="n">
        <f aca="false">IF(G78&gt;0,G78+I78,"")</f>
        <v>457</v>
      </c>
      <c r="K78" s="6"/>
      <c r="M78" s="1"/>
    </row>
    <row r="79" customFormat="false" ht="12.8" hidden="false" customHeight="false" outlineLevel="0" collapsed="false">
      <c r="A79" s="5" t="n">
        <v>65</v>
      </c>
      <c r="B79" s="14" t="s">
        <v>181</v>
      </c>
      <c r="C79" s="14" t="s">
        <v>182</v>
      </c>
      <c r="D79" s="14" t="s">
        <v>64</v>
      </c>
      <c r="E79" s="13" t="s">
        <v>10</v>
      </c>
      <c r="F79" s="7" t="n">
        <v>0.000543055555555556</v>
      </c>
      <c r="G79" s="8" t="n">
        <f aca="false">IF(F79&gt;0,(VLOOKUP(E79,Bodovanie!$A$2:$D$9,3)*86400-_xlfn.CEILING.MATH(F79*86400,0.5))*VLOOKUP(E79,Bodovanie!$A$2:$D$9,4)+250,"")</f>
        <v>236</v>
      </c>
      <c r="H79" s="7" t="n">
        <v>0.00126168981481481</v>
      </c>
      <c r="I79" s="8" t="n">
        <f aca="false">IF(H79&gt;0,(VLOOKUP(E79,Bodovanie!$A$2:$G$9,6)*86400-_xlfn.CEILING.MATH(H79*86400,1)*VLOOKUP(E79,Bodovanie!$A$2:$G$9,7)+250),"")</f>
        <v>220</v>
      </c>
      <c r="J79" s="8" t="n">
        <f aca="false">IF(G79&gt;0,G79+I79,"")</f>
        <v>456</v>
      </c>
      <c r="K79" s="6"/>
      <c r="M79" s="1"/>
    </row>
    <row r="80" customFormat="false" ht="12.8" hidden="false" customHeight="false" outlineLevel="0" collapsed="false">
      <c r="A80" s="5" t="n">
        <v>66</v>
      </c>
      <c r="B80" s="14" t="s">
        <v>183</v>
      </c>
      <c r="C80" s="14" t="s">
        <v>182</v>
      </c>
      <c r="D80" s="14" t="s">
        <v>64</v>
      </c>
      <c r="E80" s="13" t="s">
        <v>10</v>
      </c>
      <c r="F80" s="7" t="n">
        <v>0.000571064814814815</v>
      </c>
      <c r="G80" s="8" t="n">
        <f aca="false">IF(F80&gt;0,(VLOOKUP(E80,Bodovanie!$A$2:$D$9,3)*86400-_xlfn.CEILING.MATH(F80*86400,0.5))*VLOOKUP(E80,Bodovanie!$A$2:$D$9,4)+250,"")</f>
        <v>231</v>
      </c>
      <c r="H80" s="7" t="n">
        <v>0.00120810185185185</v>
      </c>
      <c r="I80" s="8" t="n">
        <f aca="false">IF(H80&gt;0,(VLOOKUP(E80,Bodovanie!$A$2:$G$9,6)*86400-_xlfn.CEILING.MATH(H80*86400,1)*VLOOKUP(E80,Bodovanie!$A$2:$G$9,7)+250),"")</f>
        <v>225</v>
      </c>
      <c r="J80" s="8" t="n">
        <f aca="false">IF(G80&gt;0,G80+I80,"")</f>
        <v>456</v>
      </c>
      <c r="K80" s="6"/>
      <c r="M80" s="1"/>
    </row>
    <row r="81" customFormat="false" ht="12.8" hidden="false" customHeight="false" outlineLevel="0" collapsed="false">
      <c r="A81" s="5" t="n">
        <v>67</v>
      </c>
      <c r="B81" s="14" t="s">
        <v>184</v>
      </c>
      <c r="C81" s="14" t="s">
        <v>185</v>
      </c>
      <c r="D81" s="14" t="s">
        <v>64</v>
      </c>
      <c r="E81" s="13" t="s">
        <v>10</v>
      </c>
      <c r="F81" s="7" t="n">
        <v>0.000708796296296296</v>
      </c>
      <c r="G81" s="8" t="n">
        <f aca="false">IF(F81&gt;0,(VLOOKUP(E81,Bodovanie!$A$2:$D$9,3)*86400-_xlfn.CEILING.MATH(F81*86400,0.5))*VLOOKUP(E81,Bodovanie!$A$2:$D$9,4)+250,"")</f>
        <v>207</v>
      </c>
      <c r="H81" s="7" t="n">
        <v>0.000928819444444445</v>
      </c>
      <c r="I81" s="8" t="n">
        <f aca="false">IF(H81&gt;0,(VLOOKUP(E81,Bodovanie!$A$2:$G$9,6)*86400-_xlfn.CEILING.MATH(H81*86400,1)*VLOOKUP(E81,Bodovanie!$A$2:$G$9,7)+250),"")</f>
        <v>249</v>
      </c>
      <c r="J81" s="8" t="n">
        <f aca="false">IF(G81&gt;0,G81+I81,"")</f>
        <v>456</v>
      </c>
      <c r="K81" s="6"/>
      <c r="M81" s="1"/>
    </row>
    <row r="82" customFormat="false" ht="12.8" hidden="false" customHeight="false" outlineLevel="0" collapsed="false">
      <c r="A82" s="5" t="n">
        <v>68</v>
      </c>
      <c r="B82" s="14" t="s">
        <v>186</v>
      </c>
      <c r="C82" s="14" t="s">
        <v>187</v>
      </c>
      <c r="D82" s="14" t="s">
        <v>64</v>
      </c>
      <c r="E82" s="13" t="s">
        <v>10</v>
      </c>
      <c r="F82" s="7" t="n">
        <v>0.000706134259259259</v>
      </c>
      <c r="G82" s="8" t="n">
        <f aca="false">IF(F82&gt;0,(VLOOKUP(E82,Bodovanie!$A$2:$D$9,3)*86400-_xlfn.CEILING.MATH(F82*86400,0.5))*VLOOKUP(E82,Bodovanie!$A$2:$D$9,4)+250,"")</f>
        <v>207</v>
      </c>
      <c r="H82" s="7" t="n">
        <v>0.000930092592592593</v>
      </c>
      <c r="I82" s="8" t="n">
        <f aca="false">IF(H82&gt;0,(VLOOKUP(E82,Bodovanie!$A$2:$G$9,6)*86400-_xlfn.CEILING.MATH(H82*86400,1)*VLOOKUP(E82,Bodovanie!$A$2:$G$9,7)+250),"")</f>
        <v>249</v>
      </c>
      <c r="J82" s="8" t="n">
        <f aca="false">IF(G82&gt;0,G82+I82,"")</f>
        <v>456</v>
      </c>
      <c r="K82" s="6"/>
      <c r="M82" s="1"/>
    </row>
    <row r="83" customFormat="false" ht="12.8" hidden="false" customHeight="false" outlineLevel="0" collapsed="false">
      <c r="A83" s="5" t="n">
        <v>69</v>
      </c>
      <c r="B83" s="12" t="s">
        <v>159</v>
      </c>
      <c r="C83" s="12" t="s">
        <v>188</v>
      </c>
      <c r="D83" s="12" t="s">
        <v>42</v>
      </c>
      <c r="E83" s="13" t="s">
        <v>10</v>
      </c>
      <c r="F83" s="7" t="n">
        <v>0.000693287037037037</v>
      </c>
      <c r="G83" s="8" t="n">
        <f aca="false">IF(F83&gt;0,(VLOOKUP(E83,Bodovanie!$A$2:$D$9,3)*86400-_xlfn.CEILING.MATH(F83*86400,0.5))*VLOOKUP(E83,Bodovanie!$A$2:$D$9,4)+250,"")</f>
        <v>210</v>
      </c>
      <c r="H83" s="7" t="n">
        <v>0.000975231481481482</v>
      </c>
      <c r="I83" s="8" t="n">
        <f aca="false">IF(H83&gt;0,(VLOOKUP(E83,Bodovanie!$A$2:$G$9,6)*86400-_xlfn.CEILING.MATH(H83*86400,1)*VLOOKUP(E83,Bodovanie!$A$2:$G$9,7)+250),"")</f>
        <v>245</v>
      </c>
      <c r="J83" s="8" t="n">
        <f aca="false">IF(G83&gt;0,G83+I83,"")</f>
        <v>455</v>
      </c>
      <c r="K83" s="6"/>
      <c r="M83" s="1"/>
    </row>
    <row r="84" customFormat="false" ht="12.8" hidden="false" customHeight="false" outlineLevel="0" collapsed="false">
      <c r="A84" s="5" t="n">
        <v>70</v>
      </c>
      <c r="B84" s="14" t="s">
        <v>189</v>
      </c>
      <c r="C84" s="14" t="s">
        <v>190</v>
      </c>
      <c r="D84" s="14" t="s">
        <v>64</v>
      </c>
      <c r="E84" s="13" t="s">
        <v>10</v>
      </c>
      <c r="F84" s="7" t="n">
        <v>0.000582407407407408</v>
      </c>
      <c r="G84" s="8" t="n">
        <f aca="false">IF(F84&gt;0,(VLOOKUP(E84,Bodovanie!$A$2:$D$9,3)*86400-_xlfn.CEILING.MATH(F84*86400,0.5))*VLOOKUP(E84,Bodovanie!$A$2:$D$9,4)+250,"")</f>
        <v>229</v>
      </c>
      <c r="H84" s="7" t="n">
        <v>0.00119884259259259</v>
      </c>
      <c r="I84" s="8" t="n">
        <f aca="false">IF(H84&gt;0,(VLOOKUP(E84,Bodovanie!$A$2:$G$9,6)*86400-_xlfn.CEILING.MATH(H84*86400,1)*VLOOKUP(E84,Bodovanie!$A$2:$G$9,7)+250),"")</f>
        <v>226</v>
      </c>
      <c r="J84" s="8" t="n">
        <f aca="false">IF(G84&gt;0,G84+I84,"")</f>
        <v>455</v>
      </c>
      <c r="K84" s="6"/>
      <c r="M84" s="1"/>
    </row>
    <row r="85" customFormat="false" ht="12.8" hidden="false" customHeight="false" outlineLevel="0" collapsed="false">
      <c r="A85" s="5" t="n">
        <v>71</v>
      </c>
      <c r="B85" s="14" t="s">
        <v>191</v>
      </c>
      <c r="C85" s="14" t="s">
        <v>192</v>
      </c>
      <c r="D85" s="14" t="s">
        <v>64</v>
      </c>
      <c r="E85" s="13" t="s">
        <v>10</v>
      </c>
      <c r="F85" s="7" t="n">
        <v>0.000595717592592593</v>
      </c>
      <c r="G85" s="8" t="n">
        <f aca="false">IF(F85&gt;0,(VLOOKUP(E85,Bodovanie!$A$2:$D$9,3)*86400-_xlfn.CEILING.MATH(F85*86400,0.5))*VLOOKUP(E85,Bodovanie!$A$2:$D$9,4)+250,"")</f>
        <v>227</v>
      </c>
      <c r="H85" s="7" t="n">
        <v>0.00118032407407407</v>
      </c>
      <c r="I85" s="8" t="n">
        <f aca="false">IF(H85&gt;0,(VLOOKUP(E85,Bodovanie!$A$2:$G$9,6)*86400-_xlfn.CEILING.MATH(H85*86400,1)*VLOOKUP(E85,Bodovanie!$A$2:$G$9,7)+250),"")</f>
        <v>228</v>
      </c>
      <c r="J85" s="8" t="n">
        <f aca="false">IF(G85&gt;0,G85+I85,"")</f>
        <v>455</v>
      </c>
      <c r="K85" s="6"/>
      <c r="M85" s="1"/>
    </row>
    <row r="86" customFormat="false" ht="12.8" hidden="false" customHeight="false" outlineLevel="0" collapsed="false">
      <c r="A86" s="5" t="n">
        <v>72</v>
      </c>
      <c r="B86" s="12" t="s">
        <v>92</v>
      </c>
      <c r="C86" s="12" t="s">
        <v>193</v>
      </c>
      <c r="D86" s="12" t="s">
        <v>42</v>
      </c>
      <c r="E86" s="13" t="s">
        <v>10</v>
      </c>
      <c r="F86" s="7" t="n">
        <v>0.00065625</v>
      </c>
      <c r="G86" s="8" t="n">
        <f aca="false">IF(F86&gt;0,(VLOOKUP(E86,Bodovanie!$A$2:$D$9,3)*86400-_xlfn.CEILING.MATH(F86*86400,0.5))*VLOOKUP(E86,Bodovanie!$A$2:$D$9,4)+250,"")</f>
        <v>216</v>
      </c>
      <c r="H86" s="7" t="n">
        <v>0.00106018518518519</v>
      </c>
      <c r="I86" s="8" t="n">
        <f aca="false">IF(H86&gt;0,(VLOOKUP(E86,Bodovanie!$A$2:$G$9,6)*86400-_xlfn.CEILING.MATH(H86*86400,1)*VLOOKUP(E86,Bodovanie!$A$2:$G$9,7)+250),"")</f>
        <v>238</v>
      </c>
      <c r="J86" s="8" t="n">
        <f aca="false">IF(G86&gt;0,G86+I86,"")</f>
        <v>454</v>
      </c>
      <c r="K86" s="6"/>
      <c r="M86" s="1"/>
    </row>
    <row r="87" customFormat="false" ht="12.8" hidden="false" customHeight="false" outlineLevel="0" collapsed="false">
      <c r="A87" s="5" t="n">
        <v>73</v>
      </c>
      <c r="B87" s="12" t="s">
        <v>194</v>
      </c>
      <c r="C87" s="12" t="s">
        <v>195</v>
      </c>
      <c r="D87" s="12" t="s">
        <v>42</v>
      </c>
      <c r="E87" s="13" t="s">
        <v>10</v>
      </c>
      <c r="F87" s="7" t="n">
        <v>0.00065162037037037</v>
      </c>
      <c r="G87" s="8" t="n">
        <f aca="false">IF(F87&gt;0,(VLOOKUP(E87,Bodovanie!$A$2:$D$9,3)*86400-_xlfn.CEILING.MATH(F87*86400,0.5))*VLOOKUP(E87,Bodovanie!$A$2:$D$9,4)+250,"")</f>
        <v>217</v>
      </c>
      <c r="H87" s="7" t="n">
        <v>0.00107465277777778</v>
      </c>
      <c r="I87" s="8" t="n">
        <f aca="false">IF(H87&gt;0,(VLOOKUP(E87,Bodovanie!$A$2:$G$9,6)*86400-_xlfn.CEILING.MATH(H87*86400,1)*VLOOKUP(E87,Bodovanie!$A$2:$G$9,7)+250),"")</f>
        <v>237</v>
      </c>
      <c r="J87" s="8" t="n">
        <f aca="false">IF(G87&gt;0,G87+I87,"")</f>
        <v>454</v>
      </c>
      <c r="K87" s="6"/>
      <c r="M87" s="1"/>
    </row>
    <row r="88" customFormat="false" ht="12.8" hidden="false" customHeight="false" outlineLevel="0" collapsed="false">
      <c r="A88" s="5" t="n">
        <v>74</v>
      </c>
      <c r="B88" s="12" t="s">
        <v>196</v>
      </c>
      <c r="C88" s="12" t="s">
        <v>197</v>
      </c>
      <c r="D88" s="12" t="s">
        <v>42</v>
      </c>
      <c r="E88" s="13" t="s">
        <v>10</v>
      </c>
      <c r="F88" s="7" t="n">
        <v>0.00065625</v>
      </c>
      <c r="G88" s="8" t="n">
        <f aca="false">IF(F88&gt;0,(VLOOKUP(E88,Bodovanie!$A$2:$D$9,3)*86400-_xlfn.CEILING.MATH(F88*86400,0.5))*VLOOKUP(E88,Bodovanie!$A$2:$D$9,4)+250,"")</f>
        <v>216</v>
      </c>
      <c r="H88" s="7" t="n">
        <v>0.00105509259259259</v>
      </c>
      <c r="I88" s="8" t="n">
        <f aca="false">IF(H88&gt;0,(VLOOKUP(E88,Bodovanie!$A$2:$G$9,6)*86400-_xlfn.CEILING.MATH(H88*86400,1)*VLOOKUP(E88,Bodovanie!$A$2:$G$9,7)+250),"")</f>
        <v>238</v>
      </c>
      <c r="J88" s="8" t="n">
        <f aca="false">IF(G88&gt;0,G88+I88,"")</f>
        <v>454</v>
      </c>
      <c r="K88" s="6"/>
      <c r="M88" s="1"/>
    </row>
    <row r="89" customFormat="false" ht="12.8" hidden="false" customHeight="false" outlineLevel="0" collapsed="false">
      <c r="A89" s="5" t="n">
        <v>75</v>
      </c>
      <c r="B89" s="12" t="s">
        <v>198</v>
      </c>
      <c r="C89" s="12" t="s">
        <v>199</v>
      </c>
      <c r="D89" s="12" t="s">
        <v>42</v>
      </c>
      <c r="E89" s="13" t="s">
        <v>10</v>
      </c>
      <c r="F89" s="7" t="n">
        <v>0.000591435185185185</v>
      </c>
      <c r="G89" s="8" t="n">
        <f aca="false">IF(F89&gt;0,(VLOOKUP(E89,Bodovanie!$A$2:$D$9,3)*86400-_xlfn.CEILING.MATH(F89*86400,0.5))*VLOOKUP(E89,Bodovanie!$A$2:$D$9,4)+250,"")</f>
        <v>227</v>
      </c>
      <c r="H89" s="7" t="n">
        <v>0.00118206018518519</v>
      </c>
      <c r="I89" s="8" t="n">
        <f aca="false">IF(H89&gt;0,(VLOOKUP(E89,Bodovanie!$A$2:$G$9,6)*86400-_xlfn.CEILING.MATH(H89*86400,1)*VLOOKUP(E89,Bodovanie!$A$2:$G$9,7)+250),"")</f>
        <v>227</v>
      </c>
      <c r="J89" s="8" t="n">
        <f aca="false">IF(G89&gt;0,G89+I89,"")</f>
        <v>454</v>
      </c>
      <c r="K89" s="6"/>
      <c r="M89" s="1"/>
    </row>
    <row r="90" customFormat="false" ht="12.8" hidden="false" customHeight="false" outlineLevel="0" collapsed="false">
      <c r="A90" s="5" t="n">
        <v>76</v>
      </c>
      <c r="B90" s="14" t="s">
        <v>200</v>
      </c>
      <c r="C90" s="14" t="s">
        <v>201</v>
      </c>
      <c r="D90" s="14" t="s">
        <v>64</v>
      </c>
      <c r="E90" s="13" t="s">
        <v>10</v>
      </c>
      <c r="F90" s="7" t="n">
        <v>0.0005125</v>
      </c>
      <c r="G90" s="8" t="n">
        <f aca="false">IF(F90&gt;0,(VLOOKUP(E90,Bodovanie!$A$2:$D$9,3)*86400-_xlfn.CEILING.MATH(F90*86400,0.5))*VLOOKUP(E90,Bodovanie!$A$2:$D$9,4)+250,"")</f>
        <v>241</v>
      </c>
      <c r="H90" s="7" t="n">
        <v>0.00135162037037037</v>
      </c>
      <c r="I90" s="8" t="n">
        <f aca="false">IF(H90&gt;0,(VLOOKUP(E90,Bodovanie!$A$2:$G$9,6)*86400-_xlfn.CEILING.MATH(H90*86400,1)*VLOOKUP(E90,Bodovanie!$A$2:$G$9,7)+250),"")</f>
        <v>213</v>
      </c>
      <c r="J90" s="8" t="n">
        <f aca="false">IF(G90&gt;0,G90+I90,"")</f>
        <v>454</v>
      </c>
      <c r="K90" s="6"/>
      <c r="M90" s="1"/>
    </row>
    <row r="91" customFormat="false" ht="12.8" hidden="false" customHeight="false" outlineLevel="0" collapsed="false">
      <c r="A91" s="5" t="n">
        <v>77</v>
      </c>
      <c r="B91" s="14" t="s">
        <v>202</v>
      </c>
      <c r="C91" s="14" t="s">
        <v>203</v>
      </c>
      <c r="D91" s="14" t="s">
        <v>64</v>
      </c>
      <c r="E91" s="13" t="s">
        <v>10</v>
      </c>
      <c r="F91" s="7" t="n">
        <v>0.000581365740740741</v>
      </c>
      <c r="G91" s="8" t="n">
        <f aca="false">IF(F91&gt;0,(VLOOKUP(E91,Bodovanie!$A$2:$D$9,3)*86400-_xlfn.CEILING.MATH(F91*86400,0.5))*VLOOKUP(E91,Bodovanie!$A$2:$D$9,4)+250,"")</f>
        <v>229</v>
      </c>
      <c r="H91" s="7" t="n">
        <v>0.00121273148148148</v>
      </c>
      <c r="I91" s="8" t="n">
        <f aca="false">IF(H91&gt;0,(VLOOKUP(E91,Bodovanie!$A$2:$G$9,6)*86400-_xlfn.CEILING.MATH(H91*86400,1)*VLOOKUP(E91,Bodovanie!$A$2:$G$9,7)+250),"")</f>
        <v>225</v>
      </c>
      <c r="J91" s="8" t="n">
        <f aca="false">IF(G91&gt;0,G91+I91,"")</f>
        <v>454</v>
      </c>
      <c r="K91" s="6"/>
      <c r="M91" s="1"/>
    </row>
    <row r="92" customFormat="false" ht="12.8" hidden="false" customHeight="false" outlineLevel="0" collapsed="false">
      <c r="A92" s="5" t="n">
        <v>78</v>
      </c>
      <c r="B92" s="14" t="s">
        <v>204</v>
      </c>
      <c r="C92" s="14" t="s">
        <v>61</v>
      </c>
      <c r="D92" s="14" t="s">
        <v>64</v>
      </c>
      <c r="E92" s="13" t="s">
        <v>10</v>
      </c>
      <c r="F92" s="7" t="n">
        <v>0.000693171296296296</v>
      </c>
      <c r="G92" s="8" t="n">
        <f aca="false">IF(F92&gt;0,(VLOOKUP(E92,Bodovanie!$A$2:$D$9,3)*86400-_xlfn.CEILING.MATH(F92*86400,0.5))*VLOOKUP(E92,Bodovanie!$A$2:$D$9,4)+250,"")</f>
        <v>210</v>
      </c>
      <c r="H92" s="7" t="n">
        <v>0.000999884259259259</v>
      </c>
      <c r="I92" s="8" t="n">
        <f aca="false">IF(H92&gt;0,(VLOOKUP(E92,Bodovanie!$A$2:$G$9,6)*86400-_xlfn.CEILING.MATH(H92*86400,1)*VLOOKUP(E92,Bodovanie!$A$2:$G$9,7)+250),"")</f>
        <v>243</v>
      </c>
      <c r="J92" s="8" t="n">
        <f aca="false">IF(G92&gt;0,G92+I92,"")</f>
        <v>453</v>
      </c>
      <c r="K92" s="6"/>
      <c r="M92" s="1"/>
    </row>
    <row r="93" customFormat="false" ht="12.8" hidden="false" customHeight="false" outlineLevel="0" collapsed="false">
      <c r="A93" s="5" t="n">
        <v>79</v>
      </c>
      <c r="B93" s="12" t="s">
        <v>205</v>
      </c>
      <c r="C93" s="12" t="s">
        <v>206</v>
      </c>
      <c r="D93" s="12" t="s">
        <v>42</v>
      </c>
      <c r="E93" s="13" t="s">
        <v>10</v>
      </c>
      <c r="F93" s="7" t="n">
        <v>0.00065162037037037</v>
      </c>
      <c r="G93" s="8" t="n">
        <f aca="false">IF(F93&gt;0,(VLOOKUP(E93,Bodovanie!$A$2:$D$9,3)*86400-_xlfn.CEILING.MATH(F93*86400,0.5))*VLOOKUP(E93,Bodovanie!$A$2:$D$9,4)+250,"")</f>
        <v>217</v>
      </c>
      <c r="H93" s="7" t="n">
        <v>0.0010912037037037</v>
      </c>
      <c r="I93" s="8" t="n">
        <f aca="false">IF(H93&gt;0,(VLOOKUP(E93,Bodovanie!$A$2:$G$9,6)*86400-_xlfn.CEILING.MATH(H93*86400,1)*VLOOKUP(E93,Bodovanie!$A$2:$G$9,7)+250),"")</f>
        <v>235</v>
      </c>
      <c r="J93" s="8" t="n">
        <f aca="false">IF(G93&gt;0,G93+I93,"")</f>
        <v>452</v>
      </c>
      <c r="K93" s="6"/>
      <c r="M93" s="1"/>
    </row>
    <row r="94" customFormat="false" ht="12.8" hidden="false" customHeight="false" outlineLevel="0" collapsed="false">
      <c r="A94" s="5" t="n">
        <v>80</v>
      </c>
      <c r="B94" s="14" t="s">
        <v>207</v>
      </c>
      <c r="C94" s="14" t="s">
        <v>208</v>
      </c>
      <c r="D94" s="14" t="s">
        <v>64</v>
      </c>
      <c r="E94" s="13" t="s">
        <v>10</v>
      </c>
      <c r="F94" s="7" t="n">
        <v>0.00058287037037037</v>
      </c>
      <c r="G94" s="8" t="n">
        <f aca="false">IF(F94&gt;0,(VLOOKUP(E94,Bodovanie!$A$2:$D$9,3)*86400-_xlfn.CEILING.MATH(F94*86400,0.5))*VLOOKUP(E94,Bodovanie!$A$2:$D$9,4)+250,"")</f>
        <v>229</v>
      </c>
      <c r="H94" s="7" t="n">
        <v>0.0012375</v>
      </c>
      <c r="I94" s="8" t="n">
        <f aca="false">IF(H94&gt;0,(VLOOKUP(E94,Bodovanie!$A$2:$G$9,6)*86400-_xlfn.CEILING.MATH(H94*86400,1)*VLOOKUP(E94,Bodovanie!$A$2:$G$9,7)+250),"")</f>
        <v>223</v>
      </c>
      <c r="J94" s="8" t="n">
        <f aca="false">IF(G94&gt;0,G94+I94,"")</f>
        <v>452</v>
      </c>
      <c r="K94" s="6"/>
      <c r="M94" s="1"/>
    </row>
    <row r="95" customFormat="false" ht="12.8" hidden="false" customHeight="false" outlineLevel="0" collapsed="false">
      <c r="A95" s="5" t="n">
        <v>81</v>
      </c>
      <c r="B95" s="5" t="s">
        <v>96</v>
      </c>
      <c r="C95" s="5" t="s">
        <v>209</v>
      </c>
      <c r="D95" s="5" t="s">
        <v>64</v>
      </c>
      <c r="E95" s="6" t="s">
        <v>10</v>
      </c>
      <c r="F95" s="7" t="n">
        <v>0.0006375</v>
      </c>
      <c r="G95" s="8" t="n">
        <f aca="false">IF(F95&gt;0,(VLOOKUP(E95,Bodovanie!$A$2:$D$9,3)*86400-_xlfn.CEILING.MATH(F95*86400,0.5))*VLOOKUP(E95,Bodovanie!$A$2:$D$9,4)+250,"")</f>
        <v>219</v>
      </c>
      <c r="H95" s="7" t="n">
        <v>0.00112175925925926</v>
      </c>
      <c r="I95" s="8" t="n">
        <f aca="false">IF(H95&gt;0,(VLOOKUP(E95,Bodovanie!$A$2:$G$9,6)*86400-_xlfn.CEILING.MATH(H95*86400,1)*VLOOKUP(E95,Bodovanie!$A$2:$G$9,7)+250),"")</f>
        <v>233</v>
      </c>
      <c r="J95" s="8" t="n">
        <f aca="false">IF(G95&gt;0,G95+I95,"")</f>
        <v>452</v>
      </c>
      <c r="K95" s="6"/>
      <c r="M95" s="1"/>
    </row>
    <row r="96" customFormat="false" ht="12.8" hidden="false" customHeight="false" outlineLevel="0" collapsed="false">
      <c r="A96" s="5" t="n">
        <v>82</v>
      </c>
      <c r="B96" s="14" t="s">
        <v>210</v>
      </c>
      <c r="C96" s="14" t="s">
        <v>211</v>
      </c>
      <c r="D96" s="14" t="s">
        <v>64</v>
      </c>
      <c r="E96" s="13" t="s">
        <v>10</v>
      </c>
      <c r="F96" s="7" t="n">
        <v>0.000616666666666667</v>
      </c>
      <c r="G96" s="8" t="n">
        <f aca="false">IF(F96&gt;0,(VLOOKUP(E96,Bodovanie!$A$2:$D$9,3)*86400-_xlfn.CEILING.MATH(F96*86400,0.5))*VLOOKUP(E96,Bodovanie!$A$2:$D$9,4)+250,"")</f>
        <v>223</v>
      </c>
      <c r="H96" s="7" t="n">
        <v>0.00117928240740741</v>
      </c>
      <c r="I96" s="8" t="n">
        <f aca="false">IF(H96&gt;0,(VLOOKUP(E96,Bodovanie!$A$2:$G$9,6)*86400-_xlfn.CEILING.MATH(H96*86400,1)*VLOOKUP(E96,Bodovanie!$A$2:$G$9,7)+250),"")</f>
        <v>228</v>
      </c>
      <c r="J96" s="8" t="n">
        <f aca="false">IF(G96&gt;0,G96+I96,"")</f>
        <v>451</v>
      </c>
      <c r="K96" s="6"/>
      <c r="M96" s="1"/>
    </row>
    <row r="97" customFormat="false" ht="12.8" hidden="false" customHeight="false" outlineLevel="0" collapsed="false">
      <c r="A97" s="5" t="n">
        <v>83</v>
      </c>
      <c r="B97" s="14" t="s">
        <v>186</v>
      </c>
      <c r="C97" s="14" t="s">
        <v>212</v>
      </c>
      <c r="D97" s="14" t="s">
        <v>64</v>
      </c>
      <c r="E97" s="13" t="s">
        <v>10</v>
      </c>
      <c r="F97" s="7" t="n">
        <v>0.000595138888888889</v>
      </c>
      <c r="G97" s="8" t="n">
        <f aca="false">IF(F97&gt;0,(VLOOKUP(E97,Bodovanie!$A$2:$D$9,3)*86400-_xlfn.CEILING.MATH(F97*86400,0.5))*VLOOKUP(E97,Bodovanie!$A$2:$D$9,4)+250,"")</f>
        <v>227</v>
      </c>
      <c r="H97" s="7" t="n">
        <v>0.00122384259259259</v>
      </c>
      <c r="I97" s="8" t="n">
        <f aca="false">IF(H97&gt;0,(VLOOKUP(E97,Bodovanie!$A$2:$G$9,6)*86400-_xlfn.CEILING.MATH(H97*86400,1)*VLOOKUP(E97,Bodovanie!$A$2:$G$9,7)+250),"")</f>
        <v>224</v>
      </c>
      <c r="J97" s="8" t="n">
        <f aca="false">IF(G97&gt;0,G97+I97,"")</f>
        <v>451</v>
      </c>
      <c r="K97" s="6"/>
      <c r="M97" s="1"/>
    </row>
    <row r="98" customFormat="false" ht="12.8" hidden="false" customHeight="false" outlineLevel="0" collapsed="false">
      <c r="A98" s="5" t="n">
        <v>84</v>
      </c>
      <c r="B98" s="12" t="s">
        <v>213</v>
      </c>
      <c r="C98" s="12" t="s">
        <v>120</v>
      </c>
      <c r="D98" s="12" t="s">
        <v>42</v>
      </c>
      <c r="E98" s="13" t="s">
        <v>10</v>
      </c>
      <c r="F98" s="7" t="n">
        <v>0.000693402777777778</v>
      </c>
      <c r="G98" s="8" t="n">
        <f aca="false">IF(F98&gt;0,(VLOOKUP(E98,Bodovanie!$A$2:$D$9,3)*86400-_xlfn.CEILING.MATH(F98*86400,0.5))*VLOOKUP(E98,Bodovanie!$A$2:$D$9,4)+250,"")</f>
        <v>210</v>
      </c>
      <c r="H98" s="7" t="n">
        <v>0.00103449074074074</v>
      </c>
      <c r="I98" s="8" t="n">
        <f aca="false">IF(H98&gt;0,(VLOOKUP(E98,Bodovanie!$A$2:$G$9,6)*86400-_xlfn.CEILING.MATH(H98*86400,1)*VLOOKUP(E98,Bodovanie!$A$2:$G$9,7)+250),"")</f>
        <v>240</v>
      </c>
      <c r="J98" s="8" t="n">
        <f aca="false">IF(G98&gt;0,G98+I98,"")</f>
        <v>450</v>
      </c>
      <c r="K98" s="6"/>
      <c r="M98" s="1"/>
    </row>
    <row r="99" customFormat="false" ht="12.8" hidden="false" customHeight="false" outlineLevel="0" collapsed="false">
      <c r="A99" s="5" t="n">
        <v>85</v>
      </c>
      <c r="B99" s="12" t="s">
        <v>214</v>
      </c>
      <c r="C99" s="12" t="s">
        <v>215</v>
      </c>
      <c r="D99" s="12" t="s">
        <v>42</v>
      </c>
      <c r="E99" s="13" t="s">
        <v>10</v>
      </c>
      <c r="F99" s="7" t="n">
        <v>0.000591435185185185</v>
      </c>
      <c r="G99" s="8" t="n">
        <f aca="false">IF(F99&gt;0,(VLOOKUP(E99,Bodovanie!$A$2:$D$9,3)*86400-_xlfn.CEILING.MATH(F99*86400,0.5))*VLOOKUP(E99,Bodovanie!$A$2:$D$9,4)+250,"")</f>
        <v>227</v>
      </c>
      <c r="H99" s="7" t="n">
        <v>0.00122939814814815</v>
      </c>
      <c r="I99" s="8" t="n">
        <f aca="false">IF(H99&gt;0,(VLOOKUP(E99,Bodovanie!$A$2:$G$9,6)*86400-_xlfn.CEILING.MATH(H99*86400,1)*VLOOKUP(E99,Bodovanie!$A$2:$G$9,7)+250),"")</f>
        <v>223</v>
      </c>
      <c r="J99" s="8" t="n">
        <f aca="false">IF(G99&gt;0,G99+I99,"")</f>
        <v>450</v>
      </c>
      <c r="K99" s="6"/>
      <c r="M99" s="1"/>
    </row>
    <row r="100" customFormat="false" ht="12.8" hidden="false" customHeight="false" outlineLevel="0" collapsed="false">
      <c r="A100" s="5" t="n">
        <v>86</v>
      </c>
      <c r="B100" s="14" t="s">
        <v>216</v>
      </c>
      <c r="C100" s="14" t="s">
        <v>217</v>
      </c>
      <c r="D100" s="14" t="s">
        <v>64</v>
      </c>
      <c r="E100" s="13" t="s">
        <v>10</v>
      </c>
      <c r="F100" s="7" t="n">
        <v>0.000599768518518519</v>
      </c>
      <c r="G100" s="8" t="n">
        <f aca="false">IF(F100&gt;0,(VLOOKUP(E100,Bodovanie!$A$2:$D$9,3)*86400-_xlfn.CEILING.MATH(F100*86400,0.5))*VLOOKUP(E100,Bodovanie!$A$2:$D$9,4)+250,"")</f>
        <v>226</v>
      </c>
      <c r="H100" s="7" t="n">
        <v>0.0012375</v>
      </c>
      <c r="I100" s="8" t="n">
        <f aca="false">IF(H100&gt;0,(VLOOKUP(E100,Bodovanie!$A$2:$G$9,6)*86400-_xlfn.CEILING.MATH(H100*86400,1)*VLOOKUP(E100,Bodovanie!$A$2:$G$9,7)+250),"")</f>
        <v>223</v>
      </c>
      <c r="J100" s="8" t="n">
        <f aca="false">IF(G100&gt;0,G100+I100,"")</f>
        <v>449</v>
      </c>
      <c r="K100" s="6"/>
      <c r="M100" s="1"/>
    </row>
    <row r="101" customFormat="false" ht="12.8" hidden="false" customHeight="false" outlineLevel="0" collapsed="false">
      <c r="A101" s="5" t="n">
        <v>87</v>
      </c>
      <c r="B101" s="14" t="s">
        <v>218</v>
      </c>
      <c r="C101" s="14" t="s">
        <v>219</v>
      </c>
      <c r="D101" s="14" t="s">
        <v>64</v>
      </c>
      <c r="E101" s="13" t="s">
        <v>10</v>
      </c>
      <c r="F101" s="7" t="n">
        <v>0.000721875</v>
      </c>
      <c r="G101" s="8" t="n">
        <f aca="false">IF(F101&gt;0,(VLOOKUP(E101,Bodovanie!$A$2:$D$9,3)*86400-_xlfn.CEILING.MATH(F101*86400,0.5))*VLOOKUP(E101,Bodovanie!$A$2:$D$9,4)+250,"")</f>
        <v>205</v>
      </c>
      <c r="H101" s="7" t="n">
        <v>0.000985416666666667</v>
      </c>
      <c r="I101" s="8" t="n">
        <f aca="false">IF(H101&gt;0,(VLOOKUP(E101,Bodovanie!$A$2:$G$9,6)*86400-_xlfn.CEILING.MATH(H101*86400,1)*VLOOKUP(E101,Bodovanie!$A$2:$G$9,7)+250),"")</f>
        <v>244</v>
      </c>
      <c r="J101" s="8" t="n">
        <f aca="false">IF(G101&gt;0,G101+I101,"")</f>
        <v>449</v>
      </c>
      <c r="K101" s="6"/>
      <c r="M101" s="1"/>
    </row>
    <row r="102" customFormat="false" ht="12.8" hidden="false" customHeight="false" outlineLevel="0" collapsed="false">
      <c r="A102" s="5" t="n">
        <v>88</v>
      </c>
      <c r="B102" s="14" t="s">
        <v>220</v>
      </c>
      <c r="C102" s="14" t="s">
        <v>221</v>
      </c>
      <c r="D102" s="14" t="s">
        <v>64</v>
      </c>
      <c r="E102" s="13" t="s">
        <v>10</v>
      </c>
      <c r="F102" s="7" t="n">
        <v>0.000856597222222222</v>
      </c>
      <c r="G102" s="8" t="n">
        <f aca="false">IF(F102&gt;0,(VLOOKUP(E102,Bodovanie!$A$2:$D$9,3)*86400-_xlfn.CEILING.MATH(F102*86400,0.5))*VLOOKUP(E102,Bodovanie!$A$2:$D$9,4)+250,"")</f>
        <v>181</v>
      </c>
      <c r="H102" s="7" t="n">
        <v>0.000717361111111111</v>
      </c>
      <c r="I102" s="8" t="n">
        <f aca="false">IF(H102&gt;0,(VLOOKUP(E102,Bodovanie!$A$2:$G$9,6)*86400-_xlfn.CEILING.MATH(H102*86400,1)*VLOOKUP(E102,Bodovanie!$A$2:$G$9,7)+250),"")</f>
        <v>268</v>
      </c>
      <c r="J102" s="8" t="n">
        <f aca="false">IF(G102&gt;0,G102+I102,"")</f>
        <v>449</v>
      </c>
      <c r="K102" s="6"/>
      <c r="M102" s="1"/>
    </row>
    <row r="103" customFormat="false" ht="12.8" hidden="false" customHeight="false" outlineLevel="0" collapsed="false">
      <c r="A103" s="5" t="n">
        <v>89</v>
      </c>
      <c r="B103" s="14" t="s">
        <v>200</v>
      </c>
      <c r="C103" s="14" t="s">
        <v>222</v>
      </c>
      <c r="D103" s="14" t="s">
        <v>64</v>
      </c>
      <c r="E103" s="13" t="s">
        <v>10</v>
      </c>
      <c r="F103" s="7" t="n">
        <v>0.000618981481481481</v>
      </c>
      <c r="G103" s="8" t="n">
        <f aca="false">IF(F103&gt;0,(VLOOKUP(E103,Bodovanie!$A$2:$D$9,3)*86400-_xlfn.CEILING.MATH(F103*86400,0.5))*VLOOKUP(E103,Bodovanie!$A$2:$D$9,4)+250,"")</f>
        <v>223</v>
      </c>
      <c r="H103" s="7" t="n">
        <v>0.00120659722222222</v>
      </c>
      <c r="I103" s="8" t="n">
        <f aca="false">IF(H103&gt;0,(VLOOKUP(E103,Bodovanie!$A$2:$G$9,6)*86400-_xlfn.CEILING.MATH(H103*86400,1)*VLOOKUP(E103,Bodovanie!$A$2:$G$9,7)+250),"")</f>
        <v>225</v>
      </c>
      <c r="J103" s="8" t="n">
        <f aca="false">IF(G103&gt;0,G103+I103,"")</f>
        <v>448</v>
      </c>
      <c r="K103" s="6"/>
      <c r="M103" s="1"/>
    </row>
    <row r="104" customFormat="false" ht="12.8" hidden="false" customHeight="false" outlineLevel="0" collapsed="false">
      <c r="A104" s="5" t="n">
        <v>90</v>
      </c>
      <c r="B104" s="14" t="s">
        <v>223</v>
      </c>
      <c r="C104" s="14" t="s">
        <v>224</v>
      </c>
      <c r="D104" s="14" t="s">
        <v>64</v>
      </c>
      <c r="E104" s="13" t="s">
        <v>10</v>
      </c>
      <c r="F104" s="7" t="n">
        <v>0.000729166666666667</v>
      </c>
      <c r="G104" s="8" t="n">
        <f aca="false">IF(F104&gt;0,(VLOOKUP(E104,Bodovanie!$A$2:$D$9,3)*86400-_xlfn.CEILING.MATH(F104*86400,0.5))*VLOOKUP(E104,Bodovanie!$A$2:$D$9,4)+250,"")</f>
        <v>204</v>
      </c>
      <c r="H104" s="7" t="n">
        <v>0.000986921296296296</v>
      </c>
      <c r="I104" s="8" t="n">
        <f aca="false">IF(H104&gt;0,(VLOOKUP(E104,Bodovanie!$A$2:$G$9,6)*86400-_xlfn.CEILING.MATH(H104*86400,1)*VLOOKUP(E104,Bodovanie!$A$2:$G$9,7)+250),"")</f>
        <v>244</v>
      </c>
      <c r="J104" s="8" t="n">
        <f aca="false">IF(G104&gt;0,G104+I104,"")</f>
        <v>448</v>
      </c>
      <c r="K104" s="6"/>
      <c r="M104" s="1"/>
    </row>
    <row r="105" customFormat="false" ht="12.8" hidden="false" customHeight="false" outlineLevel="0" collapsed="false">
      <c r="A105" s="5" t="n">
        <v>91</v>
      </c>
      <c r="B105" s="14" t="s">
        <v>50</v>
      </c>
      <c r="C105" s="14" t="s">
        <v>225</v>
      </c>
      <c r="D105" s="14" t="s">
        <v>64</v>
      </c>
      <c r="E105" s="13" t="s">
        <v>10</v>
      </c>
      <c r="F105" s="7" t="n">
        <v>0.000746990740740741</v>
      </c>
      <c r="G105" s="8" t="n">
        <f aca="false">IF(F105&gt;0,(VLOOKUP(E105,Bodovanie!$A$2:$D$9,3)*86400-_xlfn.CEILING.MATH(F105*86400,0.5))*VLOOKUP(E105,Bodovanie!$A$2:$D$9,4)+250,"")</f>
        <v>200</v>
      </c>
      <c r="H105" s="7" t="n">
        <v>0.000938888888888889</v>
      </c>
      <c r="I105" s="8" t="n">
        <f aca="false">IF(H105&gt;0,(VLOOKUP(E105,Bodovanie!$A$2:$G$9,6)*86400-_xlfn.CEILING.MATH(H105*86400,1)*VLOOKUP(E105,Bodovanie!$A$2:$G$9,7)+250),"")</f>
        <v>248</v>
      </c>
      <c r="J105" s="8" t="n">
        <f aca="false">IF(G105&gt;0,G105+I105,"")</f>
        <v>448</v>
      </c>
      <c r="K105" s="6"/>
      <c r="M105" s="1"/>
    </row>
    <row r="106" customFormat="false" ht="12.8" hidden="false" customHeight="false" outlineLevel="0" collapsed="false">
      <c r="A106" s="5" t="n">
        <v>92</v>
      </c>
      <c r="B106" s="12" t="s">
        <v>226</v>
      </c>
      <c r="C106" s="12" t="s">
        <v>227</v>
      </c>
      <c r="D106" s="12" t="s">
        <v>42</v>
      </c>
      <c r="E106" s="13" t="s">
        <v>10</v>
      </c>
      <c r="F106" s="7" t="n">
        <v>0.000605902777777778</v>
      </c>
      <c r="G106" s="8" t="n">
        <f aca="false">IF(F106&gt;0,(VLOOKUP(E106,Bodovanie!$A$2:$D$9,3)*86400-_xlfn.CEILING.MATH(F106*86400,0.5))*VLOOKUP(E106,Bodovanie!$A$2:$D$9,4)+250,"")</f>
        <v>225</v>
      </c>
      <c r="H106" s="7" t="n">
        <v>0.00124247685185185</v>
      </c>
      <c r="I106" s="8" t="n">
        <f aca="false">IF(H106&gt;0,(VLOOKUP(E106,Bodovanie!$A$2:$G$9,6)*86400-_xlfn.CEILING.MATH(H106*86400,1)*VLOOKUP(E106,Bodovanie!$A$2:$G$9,7)+250),"")</f>
        <v>222</v>
      </c>
      <c r="J106" s="8" t="n">
        <f aca="false">IF(G106&gt;0,G106+I106,"")</f>
        <v>447</v>
      </c>
      <c r="K106" s="6"/>
      <c r="M106" s="1"/>
    </row>
    <row r="107" customFormat="false" ht="12.8" hidden="false" customHeight="false" outlineLevel="0" collapsed="false">
      <c r="A107" s="5" t="n">
        <v>93</v>
      </c>
      <c r="B107" s="14" t="s">
        <v>228</v>
      </c>
      <c r="C107" s="14" t="s">
        <v>229</v>
      </c>
      <c r="D107" s="14" t="s">
        <v>64</v>
      </c>
      <c r="E107" s="13" t="s">
        <v>10</v>
      </c>
      <c r="F107" s="7" t="n">
        <v>0.000616435185185185</v>
      </c>
      <c r="G107" s="8" t="n">
        <f aca="false">IF(F107&gt;0,(VLOOKUP(E107,Bodovanie!$A$2:$D$9,3)*86400-_xlfn.CEILING.MATH(F107*86400,0.5))*VLOOKUP(E107,Bodovanie!$A$2:$D$9,4)+250,"")</f>
        <v>223</v>
      </c>
      <c r="H107" s="7" t="n">
        <v>0.00121898148148148</v>
      </c>
      <c r="I107" s="8" t="n">
        <f aca="false">IF(H107&gt;0,(VLOOKUP(E107,Bodovanie!$A$2:$G$9,6)*86400-_xlfn.CEILING.MATH(H107*86400,1)*VLOOKUP(E107,Bodovanie!$A$2:$G$9,7)+250),"")</f>
        <v>224</v>
      </c>
      <c r="J107" s="8" t="n">
        <f aca="false">IF(G107&gt;0,G107+I107,"")</f>
        <v>447</v>
      </c>
      <c r="K107" s="6"/>
      <c r="M107" s="1"/>
    </row>
    <row r="108" customFormat="false" ht="12.8" hidden="false" customHeight="false" outlineLevel="0" collapsed="false">
      <c r="A108" s="5" t="n">
        <v>94</v>
      </c>
      <c r="B108" s="12" t="s">
        <v>71</v>
      </c>
      <c r="C108" s="12" t="s">
        <v>157</v>
      </c>
      <c r="D108" s="12" t="s">
        <v>42</v>
      </c>
      <c r="E108" s="13" t="s">
        <v>10</v>
      </c>
      <c r="F108" s="7" t="n">
        <v>0.000638888888888889</v>
      </c>
      <c r="G108" s="8" t="n">
        <f aca="false">IF(F108&gt;0,(VLOOKUP(E108,Bodovanie!$A$2:$D$9,3)*86400-_xlfn.CEILING.MATH(F108*86400,0.5))*VLOOKUP(E108,Bodovanie!$A$2:$D$9,4)+250,"")</f>
        <v>219</v>
      </c>
      <c r="H108" s="7" t="n">
        <v>0.00118506944444444</v>
      </c>
      <c r="I108" s="8" t="n">
        <f aca="false">IF(H108&gt;0,(VLOOKUP(E108,Bodovanie!$A$2:$G$9,6)*86400-_xlfn.CEILING.MATH(H108*86400,1)*VLOOKUP(E108,Bodovanie!$A$2:$G$9,7)+250),"")</f>
        <v>227</v>
      </c>
      <c r="J108" s="8" t="n">
        <f aca="false">IF(G108&gt;0,G108+I108,"")</f>
        <v>446</v>
      </c>
      <c r="K108" s="6"/>
      <c r="M108" s="1"/>
    </row>
    <row r="109" customFormat="false" ht="12.8" hidden="false" customHeight="false" outlineLevel="0" collapsed="false">
      <c r="A109" s="5" t="n">
        <v>95</v>
      </c>
      <c r="B109" s="15" t="s">
        <v>135</v>
      </c>
      <c r="C109" s="15" t="s">
        <v>230</v>
      </c>
      <c r="D109" s="15" t="s">
        <v>64</v>
      </c>
      <c r="E109" s="16" t="s">
        <v>10</v>
      </c>
      <c r="F109" s="4" t="n">
        <v>0.000743055555555556</v>
      </c>
      <c r="G109" s="8" t="n">
        <f aca="false">IF(F109&gt;0,(VLOOKUP(E109,Bodovanie!$A$2:$D$9,3)*86400-_xlfn.CEILING.MATH(F109*86400,0.5))*VLOOKUP(E109,Bodovanie!$A$2:$D$9,4)+250,"")</f>
        <v>201</v>
      </c>
      <c r="H109" s="4" t="n">
        <v>0.000989814814814815</v>
      </c>
      <c r="I109" s="8" t="n">
        <f aca="false">IF(H109&gt;0,(VLOOKUP(E109,Bodovanie!$A$2:$G$9,6)*86400-_xlfn.CEILING.MATH(H109*86400,1)*VLOOKUP(E109,Bodovanie!$A$2:$G$9,7)+250),"")</f>
        <v>244</v>
      </c>
      <c r="J109" s="8" t="n">
        <f aca="false">IF(G109&gt;0,G109+I109,"")</f>
        <v>445</v>
      </c>
      <c r="K109" s="6"/>
      <c r="M109" s="1"/>
    </row>
    <row r="110" customFormat="false" ht="12.8" hidden="false" customHeight="false" outlineLevel="0" collapsed="false">
      <c r="A110" s="5" t="n">
        <v>96</v>
      </c>
      <c r="B110" s="14" t="s">
        <v>62</v>
      </c>
      <c r="C110" s="14" t="s">
        <v>231</v>
      </c>
      <c r="D110" s="14" t="s">
        <v>64</v>
      </c>
      <c r="E110" s="13" t="s">
        <v>10</v>
      </c>
      <c r="F110" s="7" t="n">
        <v>0.000671064814814815</v>
      </c>
      <c r="G110" s="8" t="n">
        <f aca="false">IF(F110&gt;0,(VLOOKUP(E110,Bodovanie!$A$2:$D$9,3)*86400-_xlfn.CEILING.MATH(F110*86400,0.5))*VLOOKUP(E110,Bodovanie!$A$2:$D$9,4)+250,"")</f>
        <v>214</v>
      </c>
      <c r="H110" s="7" t="n">
        <v>0.00113715277777778</v>
      </c>
      <c r="I110" s="8" t="n">
        <f aca="false">IF(H110&gt;0,(VLOOKUP(E110,Bodovanie!$A$2:$G$9,6)*86400-_xlfn.CEILING.MATH(H110*86400,1)*VLOOKUP(E110,Bodovanie!$A$2:$G$9,7)+250),"")</f>
        <v>231</v>
      </c>
      <c r="J110" s="8" t="n">
        <f aca="false">IF(G110&gt;0,G110+I110,"")</f>
        <v>445</v>
      </c>
      <c r="K110" s="6"/>
      <c r="M110" s="1"/>
    </row>
    <row r="111" customFormat="false" ht="12.8" hidden="false" customHeight="false" outlineLevel="0" collapsed="false">
      <c r="A111" s="5" t="n">
        <v>97</v>
      </c>
      <c r="B111" s="14" t="s">
        <v>232</v>
      </c>
      <c r="C111" s="14" t="s">
        <v>233</v>
      </c>
      <c r="D111" s="14" t="s">
        <v>64</v>
      </c>
      <c r="E111" s="13" t="s">
        <v>10</v>
      </c>
      <c r="F111" s="7" t="n">
        <v>0.00064525462962963</v>
      </c>
      <c r="G111" s="8" t="n">
        <f aca="false">IF(F111&gt;0,(VLOOKUP(E111,Bodovanie!$A$2:$D$9,3)*86400-_xlfn.CEILING.MATH(F111*86400,0.5))*VLOOKUP(E111,Bodovanie!$A$2:$D$9,4)+250,"")</f>
        <v>218</v>
      </c>
      <c r="H111" s="7" t="n">
        <v>0.00119884259259259</v>
      </c>
      <c r="I111" s="8" t="n">
        <f aca="false">IF(H111&gt;0,(VLOOKUP(E111,Bodovanie!$A$2:$G$9,6)*86400-_xlfn.CEILING.MATH(H111*86400,1)*VLOOKUP(E111,Bodovanie!$A$2:$G$9,7)+250),"")</f>
        <v>226</v>
      </c>
      <c r="J111" s="8" t="n">
        <f aca="false">IF(G111&gt;0,G111+I111,"")</f>
        <v>444</v>
      </c>
      <c r="K111" s="6"/>
      <c r="M111" s="1"/>
    </row>
    <row r="112" customFormat="false" ht="12.8" hidden="false" customHeight="false" outlineLevel="0" collapsed="false">
      <c r="A112" s="5" t="n">
        <v>98</v>
      </c>
      <c r="B112" s="15" t="s">
        <v>234</v>
      </c>
      <c r="C112" s="15" t="s">
        <v>235</v>
      </c>
      <c r="D112" s="15" t="s">
        <v>64</v>
      </c>
      <c r="E112" s="16" t="s">
        <v>10</v>
      </c>
      <c r="F112" s="4" t="n">
        <v>0.00067662037037037</v>
      </c>
      <c r="G112" s="8" t="n">
        <f aca="false">IF(F112&gt;0,(VLOOKUP(E112,Bodovanie!$A$2:$D$9,3)*86400-_xlfn.CEILING.MATH(F112*86400,0.5))*VLOOKUP(E112,Bodovanie!$A$2:$D$9,4)+250,"")</f>
        <v>213</v>
      </c>
      <c r="H112" s="4" t="n">
        <v>0.00114050925925926</v>
      </c>
      <c r="I112" s="8" t="n">
        <f aca="false">IF(H112&gt;0,(VLOOKUP(E112,Bodovanie!$A$2:$G$9,6)*86400-_xlfn.CEILING.MATH(H112*86400,1)*VLOOKUP(E112,Bodovanie!$A$2:$G$9,7)+250),"")</f>
        <v>231</v>
      </c>
      <c r="J112" s="8" t="n">
        <f aca="false">IF(G112&gt;0,G112+I112,"")</f>
        <v>444</v>
      </c>
      <c r="K112" s="6"/>
      <c r="M112" s="1"/>
    </row>
    <row r="113" customFormat="false" ht="12.8" hidden="false" customHeight="false" outlineLevel="0" collapsed="false">
      <c r="A113" s="5" t="n">
        <v>99</v>
      </c>
      <c r="B113" s="5" t="s">
        <v>236</v>
      </c>
      <c r="C113" s="5" t="s">
        <v>237</v>
      </c>
      <c r="D113" s="5" t="s">
        <v>64</v>
      </c>
      <c r="E113" s="6" t="s">
        <v>10</v>
      </c>
      <c r="F113" s="7" t="n">
        <v>0.000617939814814815</v>
      </c>
      <c r="G113" s="8" t="n">
        <f aca="false">IF(F113&gt;0,(VLOOKUP(E113,Bodovanie!$A$2:$D$9,3)*86400-_xlfn.CEILING.MATH(F113*86400,0.5))*VLOOKUP(E113,Bodovanie!$A$2:$D$9,4)+250,"")</f>
        <v>223</v>
      </c>
      <c r="H113" s="7" t="n">
        <v>0.00127604166666667</v>
      </c>
      <c r="I113" s="8" t="n">
        <f aca="false">IF(H113&gt;0,(VLOOKUP(E113,Bodovanie!$A$2:$G$9,6)*86400-_xlfn.CEILING.MATH(H113*86400,1)*VLOOKUP(E113,Bodovanie!$A$2:$G$9,7)+250),"")</f>
        <v>219</v>
      </c>
      <c r="J113" s="8" t="n">
        <f aca="false">IF(H113&gt;0,G113+I113,"")</f>
        <v>442</v>
      </c>
      <c r="K113" s="6"/>
      <c r="M113" s="1"/>
    </row>
    <row r="114" customFormat="false" ht="12.8" hidden="false" customHeight="false" outlineLevel="0" collapsed="false">
      <c r="A114" s="5" t="n">
        <v>100</v>
      </c>
      <c r="B114" s="14" t="s">
        <v>43</v>
      </c>
      <c r="C114" s="14" t="s">
        <v>238</v>
      </c>
      <c r="D114" s="14" t="s">
        <v>64</v>
      </c>
      <c r="E114" s="6" t="s">
        <v>10</v>
      </c>
      <c r="F114" s="7" t="n">
        <v>0.000661111111111111</v>
      </c>
      <c r="G114" s="8" t="n">
        <f aca="false">IF(F114&gt;0,(VLOOKUP(E114,Bodovanie!$A$2:$D$9,3)*86400-_xlfn.CEILING.MATH(F114*86400,0.5))*VLOOKUP(E114,Bodovanie!$A$2:$D$9,4)+250,"")</f>
        <v>215</v>
      </c>
      <c r="H114" s="7" t="n">
        <v>0.00119814814814815</v>
      </c>
      <c r="I114" s="8" t="n">
        <f aca="false">IF(H114&gt;0,(VLOOKUP(E114,Bodovanie!$A$2:$G$9,6)*86400-_xlfn.CEILING.MATH(H114*86400,1)*VLOOKUP(E114,Bodovanie!$A$2:$G$9,7)+250),"")</f>
        <v>226</v>
      </c>
      <c r="J114" s="8" t="n">
        <f aca="false">IF(H114&gt;0,G114+I114,"")</f>
        <v>441</v>
      </c>
      <c r="K114" s="6"/>
      <c r="M114" s="1"/>
    </row>
    <row r="115" customFormat="false" ht="12.8" hidden="false" customHeight="false" outlineLevel="0" collapsed="false">
      <c r="A115" s="5" t="n">
        <v>101</v>
      </c>
      <c r="B115" s="14" t="s">
        <v>239</v>
      </c>
      <c r="C115" s="14" t="s">
        <v>240</v>
      </c>
      <c r="D115" s="14" t="s">
        <v>64</v>
      </c>
      <c r="E115" s="13" t="s">
        <v>10</v>
      </c>
      <c r="F115" s="7" t="n">
        <v>0.000689583333333333</v>
      </c>
      <c r="G115" s="8" t="n">
        <f aca="false">IF(F115&gt;0,(VLOOKUP(E115,Bodovanie!$A$2:$D$9,3)*86400-_xlfn.CEILING.MATH(F115*86400,0.5))*VLOOKUP(E115,Bodovanie!$A$2:$D$9,4)+250,"")</f>
        <v>210</v>
      </c>
      <c r="H115" s="7" t="n">
        <v>0.00114328703703704</v>
      </c>
      <c r="I115" s="8" t="n">
        <f aca="false">IF(H115&gt;0,(VLOOKUP(E115,Bodovanie!$A$2:$G$9,6)*86400-_xlfn.CEILING.MATH(H115*86400,1)*VLOOKUP(E115,Bodovanie!$A$2:$G$9,7)+250),"")</f>
        <v>231</v>
      </c>
      <c r="J115" s="8" t="n">
        <f aca="false">IF(G115&gt;0,G115+I115,"")</f>
        <v>441</v>
      </c>
      <c r="K115" s="6"/>
      <c r="M115" s="1"/>
    </row>
    <row r="116" customFormat="false" ht="12.8" hidden="false" customHeight="false" outlineLevel="0" collapsed="false">
      <c r="A116" s="5" t="n">
        <v>102</v>
      </c>
      <c r="B116" s="14" t="s">
        <v>241</v>
      </c>
      <c r="C116" s="14" t="s">
        <v>242</v>
      </c>
      <c r="D116" s="14" t="s">
        <v>64</v>
      </c>
      <c r="E116" s="13" t="s">
        <v>10</v>
      </c>
      <c r="F116" s="7" t="n">
        <v>0.000626388888888889</v>
      </c>
      <c r="G116" s="8" t="n">
        <f aca="false">IF(F116&gt;0,(VLOOKUP(E116,Bodovanie!$A$2:$D$9,3)*86400-_xlfn.CEILING.MATH(F116*86400,0.5))*VLOOKUP(E116,Bodovanie!$A$2:$D$9,4)+250,"")</f>
        <v>221</v>
      </c>
      <c r="H116" s="7" t="n">
        <v>0.00126354166666667</v>
      </c>
      <c r="I116" s="8" t="n">
        <f aca="false">IF(H116&gt;0,(VLOOKUP(E116,Bodovanie!$A$2:$G$9,6)*86400-_xlfn.CEILING.MATH(H116*86400,1)*VLOOKUP(E116,Bodovanie!$A$2:$G$9,7)+250),"")</f>
        <v>220</v>
      </c>
      <c r="J116" s="8" t="n">
        <f aca="false">IF(G116&gt;0,G116+I116,"")</f>
        <v>441</v>
      </c>
      <c r="K116" s="6"/>
      <c r="M116" s="1"/>
    </row>
    <row r="117" customFormat="false" ht="12.8" hidden="false" customHeight="false" outlineLevel="0" collapsed="false">
      <c r="A117" s="5" t="n">
        <v>103</v>
      </c>
      <c r="B117" s="12" t="s">
        <v>243</v>
      </c>
      <c r="C117" s="12" t="s">
        <v>244</v>
      </c>
      <c r="D117" s="12" t="s">
        <v>42</v>
      </c>
      <c r="E117" s="13" t="s">
        <v>10</v>
      </c>
      <c r="F117" s="7" t="n">
        <v>0.000747685185185185</v>
      </c>
      <c r="G117" s="8" t="n">
        <f aca="false">IF(F117&gt;0,(VLOOKUP(E117,Bodovanie!$A$2:$D$9,3)*86400-_xlfn.CEILING.MATH(F117*86400,0.5))*VLOOKUP(E117,Bodovanie!$A$2:$D$9,4)+250,"")</f>
        <v>200</v>
      </c>
      <c r="H117" s="7" t="n">
        <v>0.00103240740740741</v>
      </c>
      <c r="I117" s="8" t="n">
        <f aca="false">IF(H117&gt;0,(VLOOKUP(E117,Bodovanie!$A$2:$G$9,6)*86400-_xlfn.CEILING.MATH(H117*86400,1)*VLOOKUP(E117,Bodovanie!$A$2:$G$9,7)+250),"")</f>
        <v>240</v>
      </c>
      <c r="J117" s="8" t="n">
        <f aca="false">IF(G117&gt;0,G117+I117,"")</f>
        <v>440</v>
      </c>
      <c r="K117" s="6"/>
      <c r="M117" s="1"/>
    </row>
    <row r="118" customFormat="false" ht="12.8" hidden="false" customHeight="false" outlineLevel="0" collapsed="false">
      <c r="A118" s="5" t="n">
        <v>104</v>
      </c>
      <c r="B118" s="14" t="s">
        <v>241</v>
      </c>
      <c r="C118" s="14" t="s">
        <v>245</v>
      </c>
      <c r="D118" s="14" t="s">
        <v>64</v>
      </c>
      <c r="E118" s="13" t="s">
        <v>10</v>
      </c>
      <c r="F118" s="7" t="n">
        <v>0.000645023148148148</v>
      </c>
      <c r="G118" s="8" t="n">
        <f aca="false">IF(F118&gt;0,(VLOOKUP(E118,Bodovanie!$A$2:$D$9,3)*86400-_xlfn.CEILING.MATH(F118*86400,0.5))*VLOOKUP(E118,Bodovanie!$A$2:$D$9,4)+250,"")</f>
        <v>218</v>
      </c>
      <c r="H118" s="7" t="n">
        <v>0.0012400462962963</v>
      </c>
      <c r="I118" s="8" t="n">
        <f aca="false">IF(H118&gt;0,(VLOOKUP(E118,Bodovanie!$A$2:$G$9,6)*86400-_xlfn.CEILING.MATH(H118*86400,1)*VLOOKUP(E118,Bodovanie!$A$2:$G$9,7)+250),"")</f>
        <v>222</v>
      </c>
      <c r="J118" s="8" t="n">
        <f aca="false">IF(G118&gt;0,G118+I118,"")</f>
        <v>440</v>
      </c>
      <c r="K118" s="6"/>
      <c r="M118" s="1"/>
    </row>
    <row r="119" customFormat="false" ht="12.8" hidden="false" customHeight="false" outlineLevel="0" collapsed="false">
      <c r="A119" s="5" t="n">
        <v>105</v>
      </c>
      <c r="B119" s="5" t="s">
        <v>246</v>
      </c>
      <c r="C119" s="5" t="s">
        <v>247</v>
      </c>
      <c r="D119" s="5" t="s">
        <v>64</v>
      </c>
      <c r="E119" s="6" t="s">
        <v>10</v>
      </c>
      <c r="F119" s="7" t="n">
        <v>0.000662731481481482</v>
      </c>
      <c r="G119" s="8" t="n">
        <f aca="false">IF(F119&gt;0,(VLOOKUP(E119,Bodovanie!$A$2:$D$9,3)*86400-_xlfn.CEILING.MATH(F119*86400,0.5))*VLOOKUP(E119,Bodovanie!$A$2:$D$9,4)+250,"")</f>
        <v>215</v>
      </c>
      <c r="H119" s="7" t="n">
        <v>0.00121666666666667</v>
      </c>
      <c r="I119" s="8" t="n">
        <f aca="false">IF(H119&gt;0,(VLOOKUP(E119,Bodovanie!$A$2:$G$9,6)*86400-_xlfn.CEILING.MATH(H119*86400,1)*VLOOKUP(E119,Bodovanie!$A$2:$G$9,7)+250),"")</f>
        <v>224</v>
      </c>
      <c r="J119" s="8" t="n">
        <f aca="false">IF(H119&gt;0,G119+I119,"")</f>
        <v>439</v>
      </c>
      <c r="K119" s="6"/>
      <c r="M119" s="1"/>
    </row>
    <row r="120" customFormat="false" ht="12.8" hidden="false" customHeight="false" outlineLevel="0" collapsed="false">
      <c r="A120" s="5" t="n">
        <v>106</v>
      </c>
      <c r="B120" s="14" t="s">
        <v>248</v>
      </c>
      <c r="C120" s="14" t="s">
        <v>249</v>
      </c>
      <c r="D120" s="14" t="s">
        <v>64</v>
      </c>
      <c r="E120" s="13" t="s">
        <v>10</v>
      </c>
      <c r="F120" s="7" t="n">
        <v>0.000696990740740741</v>
      </c>
      <c r="G120" s="8" t="n">
        <f aca="false">IF(F120&gt;0,(VLOOKUP(E120,Bodovanie!$A$2:$D$9,3)*86400-_xlfn.CEILING.MATH(F120*86400,0.5))*VLOOKUP(E120,Bodovanie!$A$2:$D$9,4)+250,"")</f>
        <v>209</v>
      </c>
      <c r="H120" s="7" t="n">
        <v>0.00115185185185185</v>
      </c>
      <c r="I120" s="8" t="n">
        <f aca="false">IF(H120&gt;0,(VLOOKUP(E120,Bodovanie!$A$2:$G$9,6)*86400-_xlfn.CEILING.MATH(H120*86400,1)*VLOOKUP(E120,Bodovanie!$A$2:$G$9,7)+250),"")</f>
        <v>230</v>
      </c>
      <c r="J120" s="8" t="n">
        <f aca="false">IF(G120&gt;0,G120+I120,"")</f>
        <v>439</v>
      </c>
      <c r="K120" s="6"/>
      <c r="M120" s="1"/>
    </row>
    <row r="121" customFormat="false" ht="12.8" hidden="false" customHeight="false" outlineLevel="0" collapsed="false">
      <c r="A121" s="5" t="n">
        <v>107</v>
      </c>
      <c r="B121" s="12" t="s">
        <v>186</v>
      </c>
      <c r="C121" s="12" t="s">
        <v>250</v>
      </c>
      <c r="D121" s="12" t="s">
        <v>42</v>
      </c>
      <c r="E121" s="13" t="s">
        <v>10</v>
      </c>
      <c r="F121" s="7" t="n">
        <v>0.000693287037037037</v>
      </c>
      <c r="G121" s="8" t="n">
        <f aca="false">IF(F121&gt;0,(VLOOKUP(E121,Bodovanie!$A$2:$D$9,3)*86400-_xlfn.CEILING.MATH(F121*86400,0.5))*VLOOKUP(E121,Bodovanie!$A$2:$D$9,4)+250,"")</f>
        <v>210</v>
      </c>
      <c r="H121" s="7" t="n">
        <v>0.00118055555555556</v>
      </c>
      <c r="I121" s="8" t="n">
        <f aca="false">IF(H121&gt;0,(VLOOKUP(E121,Bodovanie!$A$2:$G$9,6)*86400-_xlfn.CEILING.MATH(H121*86400,1)*VLOOKUP(E121,Bodovanie!$A$2:$G$9,7)+250),"")</f>
        <v>228</v>
      </c>
      <c r="J121" s="8" t="n">
        <f aca="false">IF(G121&gt;0,G121+I121,"")</f>
        <v>438</v>
      </c>
      <c r="K121" s="6"/>
      <c r="M121" s="1"/>
    </row>
    <row r="122" customFormat="false" ht="12.8" hidden="false" customHeight="false" outlineLevel="0" collapsed="false">
      <c r="A122" s="5" t="n">
        <v>108</v>
      </c>
      <c r="B122" s="14" t="s">
        <v>251</v>
      </c>
      <c r="C122" s="14" t="s">
        <v>252</v>
      </c>
      <c r="D122" s="14" t="s">
        <v>64</v>
      </c>
      <c r="E122" s="13" t="s">
        <v>10</v>
      </c>
      <c r="F122" s="7" t="n">
        <v>0.000653703703703704</v>
      </c>
      <c r="G122" s="8" t="n">
        <f aca="false">IF(F122&gt;0,(VLOOKUP(E122,Bodovanie!$A$2:$D$9,3)*86400-_xlfn.CEILING.MATH(F122*86400,0.5))*VLOOKUP(E122,Bodovanie!$A$2:$D$9,4)+250,"")</f>
        <v>217</v>
      </c>
      <c r="H122" s="7" t="n">
        <v>0.001253125</v>
      </c>
      <c r="I122" s="8" t="n">
        <f aca="false">IF(H122&gt;0,(VLOOKUP(E122,Bodovanie!$A$2:$G$9,6)*86400-_xlfn.CEILING.MATH(H122*86400,1)*VLOOKUP(E122,Bodovanie!$A$2:$G$9,7)+250),"")</f>
        <v>221</v>
      </c>
      <c r="J122" s="8" t="n">
        <f aca="false">IF(G122&gt;0,G122+I122,"")</f>
        <v>438</v>
      </c>
      <c r="K122" s="6"/>
      <c r="M122" s="1"/>
    </row>
    <row r="123" customFormat="false" ht="12.8" hidden="false" customHeight="false" outlineLevel="0" collapsed="false">
      <c r="A123" s="5" t="n">
        <v>109</v>
      </c>
      <c r="B123" s="5" t="s">
        <v>80</v>
      </c>
      <c r="C123" s="5" t="s">
        <v>253</v>
      </c>
      <c r="D123" s="5" t="s">
        <v>64</v>
      </c>
      <c r="E123" s="6" t="s">
        <v>10</v>
      </c>
      <c r="F123" s="7" t="n">
        <v>0.000666203703703704</v>
      </c>
      <c r="G123" s="8" t="n">
        <f aca="false">IF(F123&gt;0,(VLOOKUP(E123,Bodovanie!$A$2:$D$9,3)*86400-_xlfn.CEILING.MATH(F123*86400,0.5))*VLOOKUP(E123,Bodovanie!$A$2:$D$9,4)+250,"")</f>
        <v>214</v>
      </c>
      <c r="H123" s="7" t="n">
        <v>0.00122476851851852</v>
      </c>
      <c r="I123" s="8" t="n">
        <f aca="false">IF(H123&gt;0,(VLOOKUP(E123,Bodovanie!$A$2:$G$9,6)*86400-_xlfn.CEILING.MATH(H123*86400,1)*VLOOKUP(E123,Bodovanie!$A$2:$G$9,7)+250),"")</f>
        <v>224</v>
      </c>
      <c r="J123" s="8" t="n">
        <f aca="false">IF(H123&gt;0,G123+I123,"")</f>
        <v>438</v>
      </c>
      <c r="K123" s="6"/>
      <c r="M123" s="1"/>
    </row>
    <row r="124" customFormat="false" ht="12.8" hidden="false" customHeight="false" outlineLevel="0" collapsed="false">
      <c r="A124" s="5" t="n">
        <v>110</v>
      </c>
      <c r="B124" s="14" t="s">
        <v>73</v>
      </c>
      <c r="C124" s="14" t="s">
        <v>61</v>
      </c>
      <c r="D124" s="14" t="s">
        <v>64</v>
      </c>
      <c r="E124" s="13" t="s">
        <v>10</v>
      </c>
      <c r="F124" s="7" t="n">
        <v>0.000675462962962963</v>
      </c>
      <c r="G124" s="8" t="n">
        <f aca="false">IF(F124&gt;0,(VLOOKUP(E124,Bodovanie!$A$2:$D$9,3)*86400-_xlfn.CEILING.MATH(F124*86400,0.5))*VLOOKUP(E124,Bodovanie!$A$2:$D$9,4)+250,"")</f>
        <v>213</v>
      </c>
      <c r="H124" s="7" t="n">
        <v>0.00120509259259259</v>
      </c>
      <c r="I124" s="8" t="n">
        <f aca="false">IF(H124&gt;0,(VLOOKUP(E124,Bodovanie!$A$2:$G$9,6)*86400-_xlfn.CEILING.MATH(H124*86400,1)*VLOOKUP(E124,Bodovanie!$A$2:$G$9,7)+250),"")</f>
        <v>225</v>
      </c>
      <c r="J124" s="8" t="n">
        <f aca="false">IF(G124&gt;0,G124+I124,"")</f>
        <v>438</v>
      </c>
      <c r="K124" s="6"/>
      <c r="M124" s="1"/>
    </row>
    <row r="125" customFormat="false" ht="12.8" hidden="false" customHeight="false" outlineLevel="0" collapsed="false">
      <c r="A125" s="5" t="n">
        <v>111</v>
      </c>
      <c r="B125" s="14" t="s">
        <v>156</v>
      </c>
      <c r="C125" s="14" t="s">
        <v>254</v>
      </c>
      <c r="D125" s="14" t="s">
        <v>64</v>
      </c>
      <c r="E125" s="13" t="s">
        <v>10</v>
      </c>
      <c r="F125" s="7" t="n">
        <v>0.000707407407407407</v>
      </c>
      <c r="G125" s="8" t="n">
        <f aca="false">IF(F125&gt;0,(VLOOKUP(E125,Bodovanie!$A$2:$D$9,3)*86400-_xlfn.CEILING.MATH(F125*86400,0.5))*VLOOKUP(E125,Bodovanie!$A$2:$D$9,4)+250,"")</f>
        <v>207</v>
      </c>
      <c r="H125" s="7" t="n">
        <v>0.00113564814814815</v>
      </c>
      <c r="I125" s="8" t="n">
        <f aca="false">IF(H125&gt;0,(VLOOKUP(E125,Bodovanie!$A$2:$G$9,6)*86400-_xlfn.CEILING.MATH(H125*86400,1)*VLOOKUP(E125,Bodovanie!$A$2:$G$9,7)+250),"")</f>
        <v>231</v>
      </c>
      <c r="J125" s="8" t="n">
        <f aca="false">IF(G125&gt;0,G125+I125,"")</f>
        <v>438</v>
      </c>
      <c r="K125" s="6"/>
      <c r="M125" s="1"/>
    </row>
    <row r="126" customFormat="false" ht="12.8" hidden="false" customHeight="false" outlineLevel="0" collapsed="false">
      <c r="A126" s="5" t="n">
        <v>112</v>
      </c>
      <c r="B126" s="12" t="s">
        <v>255</v>
      </c>
      <c r="C126" s="12" t="s">
        <v>256</v>
      </c>
      <c r="D126" s="12" t="s">
        <v>42</v>
      </c>
      <c r="E126" s="13" t="s">
        <v>10</v>
      </c>
      <c r="F126" s="7" t="n">
        <v>0.0006875</v>
      </c>
      <c r="G126" s="8" t="n">
        <f aca="false">IF(F126&gt;0,(VLOOKUP(E126,Bodovanie!$A$2:$D$9,3)*86400-_xlfn.CEILING.MATH(F126*86400,0.5))*VLOOKUP(E126,Bodovanie!$A$2:$D$9,4)+250,"")</f>
        <v>211</v>
      </c>
      <c r="H126" s="7" t="n">
        <v>0.00119328703703704</v>
      </c>
      <c r="I126" s="8" t="n">
        <f aca="false">IF(H126&gt;0,(VLOOKUP(E126,Bodovanie!$A$2:$G$9,6)*86400-_xlfn.CEILING.MATH(H126*86400,1)*VLOOKUP(E126,Bodovanie!$A$2:$G$9,7)+250),"")</f>
        <v>226</v>
      </c>
      <c r="J126" s="8" t="n">
        <f aca="false">IF(H126&gt;0,G126+I126,"")</f>
        <v>437</v>
      </c>
      <c r="K126" s="6"/>
      <c r="M126" s="1"/>
    </row>
    <row r="127" customFormat="false" ht="12.8" hidden="false" customHeight="false" outlineLevel="0" collapsed="false">
      <c r="A127" s="5" t="n">
        <v>113</v>
      </c>
      <c r="B127" s="14" t="s">
        <v>62</v>
      </c>
      <c r="C127" s="14" t="s">
        <v>257</v>
      </c>
      <c r="D127" s="14" t="s">
        <v>64</v>
      </c>
      <c r="E127" s="6" t="s">
        <v>10</v>
      </c>
      <c r="F127" s="7" t="n">
        <v>0.000717361111111111</v>
      </c>
      <c r="G127" s="8" t="n">
        <f aca="false">IF(F127&gt;0,(VLOOKUP(E127,Bodovanie!$A$2:$D$9,3)*86400-_xlfn.CEILING.MATH(F127*86400,0.5))*VLOOKUP(E127,Bodovanie!$A$2:$D$9,4)+250,"")</f>
        <v>206</v>
      </c>
      <c r="H127" s="7" t="n">
        <v>0.00114340277777778</v>
      </c>
      <c r="I127" s="8" t="n">
        <f aca="false">IF(H127&gt;0,(VLOOKUP(E127,Bodovanie!$A$2:$G$9,6)*86400-_xlfn.CEILING.MATH(H127*86400,1)*VLOOKUP(E127,Bodovanie!$A$2:$G$9,7)+250),"")</f>
        <v>231</v>
      </c>
      <c r="J127" s="8" t="n">
        <f aca="false">IF(G127&gt;0,G127+I127,"")</f>
        <v>437</v>
      </c>
      <c r="K127" s="6"/>
      <c r="M127" s="1"/>
    </row>
    <row r="128" customFormat="false" ht="12.8" hidden="false" customHeight="false" outlineLevel="0" collapsed="false">
      <c r="A128" s="5" t="n">
        <v>114</v>
      </c>
      <c r="B128" s="14" t="s">
        <v>239</v>
      </c>
      <c r="C128" s="14" t="s">
        <v>258</v>
      </c>
      <c r="D128" s="14" t="s">
        <v>64</v>
      </c>
      <c r="E128" s="6" t="s">
        <v>10</v>
      </c>
      <c r="F128" s="7" t="n">
        <v>0.000710185185185185</v>
      </c>
      <c r="G128" s="8" t="n">
        <f aca="false">IF(F128&gt;0,(VLOOKUP(E128,Bodovanie!$A$2:$D$9,3)*86400-_xlfn.CEILING.MATH(F128*86400,0.5))*VLOOKUP(E128,Bodovanie!$A$2:$D$9,4)+250,"")</f>
        <v>207</v>
      </c>
      <c r="H128" s="7" t="n">
        <v>0.00115196759259259</v>
      </c>
      <c r="I128" s="8" t="n">
        <f aca="false">IF(H128&gt;0,(VLOOKUP(E128,Bodovanie!$A$2:$G$9,6)*86400-_xlfn.CEILING.MATH(H128*86400,1)*VLOOKUP(E128,Bodovanie!$A$2:$G$9,7)+250),"")</f>
        <v>230</v>
      </c>
      <c r="J128" s="8" t="n">
        <f aca="false">IF(H128&gt;0,G128+I128,"")</f>
        <v>437</v>
      </c>
      <c r="K128" s="6"/>
      <c r="M128" s="1"/>
    </row>
    <row r="129" customFormat="false" ht="12.8" hidden="false" customHeight="false" outlineLevel="0" collapsed="false">
      <c r="A129" s="5" t="n">
        <v>115</v>
      </c>
      <c r="B129" s="5" t="s">
        <v>123</v>
      </c>
      <c r="C129" s="5" t="s">
        <v>259</v>
      </c>
      <c r="D129" s="5" t="s">
        <v>64</v>
      </c>
      <c r="E129" s="6" t="s">
        <v>10</v>
      </c>
      <c r="F129" s="7" t="n">
        <v>0.000695833333333333</v>
      </c>
      <c r="G129" s="8" t="n">
        <f aca="false">IF(F129&gt;0,(VLOOKUP(E129,Bodovanie!$A$2:$D$9,3)*86400-_xlfn.CEILING.MATH(F129*86400,0.5))*VLOOKUP(E129,Bodovanie!$A$2:$D$9,4)+250,"")</f>
        <v>209</v>
      </c>
      <c r="H129" s="7" t="n">
        <v>0.00118425925925926</v>
      </c>
      <c r="I129" s="8" t="n">
        <f aca="false">IF(H129&gt;0,(VLOOKUP(E129,Bodovanie!$A$2:$G$9,6)*86400-_xlfn.CEILING.MATH(H129*86400,1)*VLOOKUP(E129,Bodovanie!$A$2:$G$9,7)+250),"")</f>
        <v>227</v>
      </c>
      <c r="J129" s="8" t="n">
        <f aca="false">IF(H129&gt;0,G129+I129,"")</f>
        <v>436</v>
      </c>
      <c r="K129" s="6"/>
      <c r="M129" s="1"/>
    </row>
    <row r="130" customFormat="false" ht="12.8" hidden="false" customHeight="false" outlineLevel="0" collapsed="false">
      <c r="A130" s="5" t="n">
        <v>116</v>
      </c>
      <c r="B130" s="14" t="s">
        <v>260</v>
      </c>
      <c r="C130" s="14" t="s">
        <v>261</v>
      </c>
      <c r="D130" s="14" t="s">
        <v>64</v>
      </c>
      <c r="E130" s="13" t="s">
        <v>10</v>
      </c>
      <c r="F130" s="7" t="n">
        <v>0.000695833333333333</v>
      </c>
      <c r="G130" s="8" t="n">
        <f aca="false">IF(F130&gt;0,(VLOOKUP(E130,Bodovanie!$A$2:$D$9,3)*86400-_xlfn.CEILING.MATH(F130*86400,0.5))*VLOOKUP(E130,Bodovanie!$A$2:$D$9,4)+250,"")</f>
        <v>209</v>
      </c>
      <c r="H130" s="7" t="n">
        <v>0.00118217592592593</v>
      </c>
      <c r="I130" s="8" t="n">
        <f aca="false">IF(H130&gt;0,(VLOOKUP(E130,Bodovanie!$A$2:$G$9,6)*86400-_xlfn.CEILING.MATH(H130*86400,1)*VLOOKUP(E130,Bodovanie!$A$2:$G$9,7)+250),"")</f>
        <v>227</v>
      </c>
      <c r="J130" s="8" t="n">
        <f aca="false">IF(G130&gt;0,G130+I130,"")</f>
        <v>436</v>
      </c>
      <c r="K130" s="6"/>
      <c r="M130" s="1"/>
    </row>
    <row r="131" customFormat="false" ht="12.8" hidden="false" customHeight="false" outlineLevel="0" collapsed="false">
      <c r="A131" s="5" t="n">
        <v>117</v>
      </c>
      <c r="B131" s="12" t="s">
        <v>262</v>
      </c>
      <c r="C131" s="12" t="s">
        <v>263</v>
      </c>
      <c r="D131" s="12" t="s">
        <v>42</v>
      </c>
      <c r="E131" s="13" t="s">
        <v>10</v>
      </c>
      <c r="F131" s="7" t="n">
        <v>0.000693287037037037</v>
      </c>
      <c r="G131" s="8" t="n">
        <f aca="false">IF(F131&gt;0,(VLOOKUP(E131,Bodovanie!$A$2:$D$9,3)*86400-_xlfn.CEILING.MATH(F131*86400,0.5))*VLOOKUP(E131,Bodovanie!$A$2:$D$9,4)+250,"")</f>
        <v>210</v>
      </c>
      <c r="H131" s="7" t="n">
        <v>0.00121157407407407</v>
      </c>
      <c r="I131" s="8" t="n">
        <f aca="false">IF(H131&gt;0,(VLOOKUP(E131,Bodovanie!$A$2:$G$9,6)*86400-_xlfn.CEILING.MATH(H131*86400,1)*VLOOKUP(E131,Bodovanie!$A$2:$G$9,7)+250),"")</f>
        <v>225</v>
      </c>
      <c r="J131" s="8" t="n">
        <f aca="false">IF(G131&gt;0,G131+I131,"")</f>
        <v>435</v>
      </c>
      <c r="K131" s="6"/>
      <c r="M131" s="1"/>
    </row>
    <row r="132" customFormat="false" ht="12.8" hidden="false" customHeight="false" outlineLevel="0" collapsed="false">
      <c r="A132" s="5" t="n">
        <v>118</v>
      </c>
      <c r="B132" s="14" t="s">
        <v>175</v>
      </c>
      <c r="C132" s="14" t="s">
        <v>264</v>
      </c>
      <c r="D132" s="14" t="s">
        <v>64</v>
      </c>
      <c r="E132" s="13" t="s">
        <v>10</v>
      </c>
      <c r="F132" s="7" t="n">
        <v>0.000666087962962963</v>
      </c>
      <c r="G132" s="8" t="n">
        <f aca="false">IF(F132&gt;0,(VLOOKUP(E132,Bodovanie!$A$2:$D$9,3)*86400-_xlfn.CEILING.MATH(F132*86400,0.5))*VLOOKUP(E132,Bodovanie!$A$2:$D$9,4)+250,"")</f>
        <v>214</v>
      </c>
      <c r="H132" s="7" t="n">
        <v>0.00125520833333333</v>
      </c>
      <c r="I132" s="8" t="n">
        <f aca="false">IF(H132&gt;0,(VLOOKUP(E132,Bodovanie!$A$2:$G$9,6)*86400-_xlfn.CEILING.MATH(H132*86400,1)*VLOOKUP(E132,Bodovanie!$A$2:$G$9,7)+250),"")</f>
        <v>221</v>
      </c>
      <c r="J132" s="8" t="n">
        <f aca="false">IF(G132&gt;0,G132+I132,"")</f>
        <v>435</v>
      </c>
      <c r="K132" s="6"/>
      <c r="M132" s="1"/>
    </row>
    <row r="133" customFormat="false" ht="12.8" hidden="false" customHeight="false" outlineLevel="0" collapsed="false">
      <c r="A133" s="5" t="n">
        <v>119</v>
      </c>
      <c r="B133" s="12" t="s">
        <v>265</v>
      </c>
      <c r="C133" s="12" t="s">
        <v>266</v>
      </c>
      <c r="D133" s="12" t="s">
        <v>42</v>
      </c>
      <c r="E133" s="13" t="s">
        <v>10</v>
      </c>
      <c r="F133" s="7" t="n">
        <v>0.0006875</v>
      </c>
      <c r="G133" s="8" t="n">
        <f aca="false">IF(F133&gt;0,(VLOOKUP(E133,Bodovanie!$A$2:$D$9,3)*86400-_xlfn.CEILING.MATH(F133*86400,0.5))*VLOOKUP(E133,Bodovanie!$A$2:$D$9,4)+250,"")</f>
        <v>211</v>
      </c>
      <c r="H133" s="7" t="n">
        <v>0.00123020833333333</v>
      </c>
      <c r="I133" s="8" t="n">
        <f aca="false">IF(H133&gt;0,(VLOOKUP(E133,Bodovanie!$A$2:$G$9,6)*86400-_xlfn.CEILING.MATH(H133*86400,1)*VLOOKUP(E133,Bodovanie!$A$2:$G$9,7)+250),"")</f>
        <v>223</v>
      </c>
      <c r="J133" s="8" t="n">
        <f aca="false">IF(G133&gt;0,G133+I133,"")</f>
        <v>434</v>
      </c>
      <c r="K133" s="6"/>
      <c r="M133" s="1"/>
    </row>
    <row r="134" customFormat="false" ht="12.8" hidden="false" customHeight="false" outlineLevel="0" collapsed="false">
      <c r="A134" s="5" t="n">
        <v>120</v>
      </c>
      <c r="B134" s="14" t="s">
        <v>267</v>
      </c>
      <c r="C134" s="14" t="s">
        <v>268</v>
      </c>
      <c r="D134" s="14" t="s">
        <v>64</v>
      </c>
      <c r="E134" s="13" t="s">
        <v>10</v>
      </c>
      <c r="F134" s="7" t="n">
        <v>0.000695833333333333</v>
      </c>
      <c r="G134" s="8" t="n">
        <f aca="false">IF(F134&gt;0,(VLOOKUP(E134,Bodovanie!$A$2:$D$9,3)*86400-_xlfn.CEILING.MATH(F134*86400,0.5))*VLOOKUP(E134,Bodovanie!$A$2:$D$9,4)+250,"")</f>
        <v>209</v>
      </c>
      <c r="H134" s="7" t="n">
        <v>0.00120497685185185</v>
      </c>
      <c r="I134" s="8" t="n">
        <f aca="false">IF(H134&gt;0,(VLOOKUP(E134,Bodovanie!$A$2:$G$9,6)*86400-_xlfn.CEILING.MATH(H134*86400,1)*VLOOKUP(E134,Bodovanie!$A$2:$G$9,7)+250),"")</f>
        <v>225</v>
      </c>
      <c r="J134" s="8" t="n">
        <f aca="false">IF(G134&gt;0,G134+I134,"")</f>
        <v>434</v>
      </c>
      <c r="K134" s="6"/>
      <c r="M134" s="1"/>
    </row>
    <row r="135" customFormat="false" ht="12.8" hidden="false" customHeight="false" outlineLevel="0" collapsed="false">
      <c r="A135" s="5" t="n">
        <v>121</v>
      </c>
      <c r="B135" s="14" t="s">
        <v>269</v>
      </c>
      <c r="C135" s="14" t="s">
        <v>270</v>
      </c>
      <c r="D135" s="14" t="s">
        <v>64</v>
      </c>
      <c r="E135" s="13" t="s">
        <v>10</v>
      </c>
      <c r="F135" s="7" t="n">
        <v>0.000707175925925926</v>
      </c>
      <c r="G135" s="8" t="n">
        <f aca="false">IF(F135&gt;0,(VLOOKUP(E135,Bodovanie!$A$2:$D$9,3)*86400-_xlfn.CEILING.MATH(F135*86400,0.5))*VLOOKUP(E135,Bodovanie!$A$2:$D$9,4)+250,"")</f>
        <v>207</v>
      </c>
      <c r="H135" s="7" t="n">
        <v>0.00118414351851852</v>
      </c>
      <c r="I135" s="8" t="n">
        <f aca="false">IF(H135&gt;0,(VLOOKUP(E135,Bodovanie!$A$2:$G$9,6)*86400-_xlfn.CEILING.MATH(H135*86400,1)*VLOOKUP(E135,Bodovanie!$A$2:$G$9,7)+250),"")</f>
        <v>227</v>
      </c>
      <c r="J135" s="8" t="n">
        <f aca="false">IF(G135&gt;0,G135+I135,"")</f>
        <v>434</v>
      </c>
      <c r="K135" s="6"/>
      <c r="M135" s="1"/>
    </row>
    <row r="136" customFormat="false" ht="12.8" hidden="false" customHeight="false" outlineLevel="0" collapsed="false">
      <c r="A136" s="5" t="n">
        <v>122</v>
      </c>
      <c r="B136" s="14" t="s">
        <v>73</v>
      </c>
      <c r="C136" s="14" t="s">
        <v>271</v>
      </c>
      <c r="D136" s="14" t="s">
        <v>64</v>
      </c>
      <c r="E136" s="6" t="s">
        <v>10</v>
      </c>
      <c r="F136" s="7" t="n">
        <v>0.00073287037037037</v>
      </c>
      <c r="G136" s="8" t="n">
        <f aca="false">IF(F136&gt;0,(VLOOKUP(E136,Bodovanie!$A$2:$D$9,3)*86400-_xlfn.CEILING.MATH(F136*86400,0.5))*VLOOKUP(E136,Bodovanie!$A$2:$D$9,4)+250,"")</f>
        <v>203</v>
      </c>
      <c r="H136" s="7" t="n">
        <v>0.00113738425925926</v>
      </c>
      <c r="I136" s="8" t="n">
        <f aca="false">IF(H136&gt;0,(VLOOKUP(E136,Bodovanie!$A$2:$G$9,6)*86400-_xlfn.CEILING.MATH(H136*86400,1)*VLOOKUP(E136,Bodovanie!$A$2:$G$9,7)+250),"")</f>
        <v>231</v>
      </c>
      <c r="J136" s="8" t="n">
        <f aca="false">IF(H136&gt;0,G136+I136,"")</f>
        <v>434</v>
      </c>
      <c r="K136" s="6"/>
      <c r="M136" s="1"/>
    </row>
    <row r="137" customFormat="false" ht="12.8" hidden="false" customHeight="false" outlineLevel="0" collapsed="false">
      <c r="A137" s="5" t="n">
        <v>123</v>
      </c>
      <c r="B137" s="15" t="s">
        <v>272</v>
      </c>
      <c r="C137" s="15" t="s">
        <v>273</v>
      </c>
      <c r="D137" s="15" t="s">
        <v>64</v>
      </c>
      <c r="E137" s="16" t="s">
        <v>10</v>
      </c>
      <c r="F137" s="4" t="n">
        <v>0.000729166666666667</v>
      </c>
      <c r="G137" s="8" t="n">
        <f aca="false">IF(F137&gt;0,(VLOOKUP(E137,Bodovanie!$A$2:$D$9,3)*86400-_xlfn.CEILING.MATH(F137*86400,0.5))*VLOOKUP(E137,Bodovanie!$A$2:$D$9,4)+250,"")</f>
        <v>204</v>
      </c>
      <c r="H137" s="4" t="n">
        <v>0.00117928240740741</v>
      </c>
      <c r="I137" s="8" t="n">
        <f aca="false">IF(H137&gt;0,(VLOOKUP(E137,Bodovanie!$A$2:$G$9,6)*86400-_xlfn.CEILING.MATH(H137*86400,1)*VLOOKUP(E137,Bodovanie!$A$2:$G$9,7)+250),"")</f>
        <v>228</v>
      </c>
      <c r="J137" s="8" t="n">
        <f aca="false">IF(G137&gt;0,G137+I137,"")</f>
        <v>432</v>
      </c>
      <c r="K137" s="6"/>
      <c r="M137" s="1"/>
    </row>
    <row r="138" customFormat="false" ht="12.8" hidden="false" customHeight="false" outlineLevel="0" collapsed="false">
      <c r="A138" s="5" t="n">
        <v>124</v>
      </c>
      <c r="B138" s="15" t="s">
        <v>274</v>
      </c>
      <c r="C138" s="15" t="s">
        <v>275</v>
      </c>
      <c r="D138" s="15" t="s">
        <v>64</v>
      </c>
      <c r="E138" s="16" t="s">
        <v>10</v>
      </c>
      <c r="F138" s="4" t="n">
        <v>0.000684259259259259</v>
      </c>
      <c r="G138" s="8" t="n">
        <f aca="false">IF(F138&gt;0,(VLOOKUP(E138,Bodovanie!$A$2:$D$9,3)*86400-_xlfn.CEILING.MATH(F138*86400,0.5))*VLOOKUP(E138,Bodovanie!$A$2:$D$9,4)+250,"")</f>
        <v>211</v>
      </c>
      <c r="H138" s="4" t="n">
        <v>0.00126168981481481</v>
      </c>
      <c r="I138" s="8" t="n">
        <f aca="false">IF(H138&gt;0,(VLOOKUP(E138,Bodovanie!$A$2:$G$9,6)*86400-_xlfn.CEILING.MATH(H138*86400,1)*VLOOKUP(E138,Bodovanie!$A$2:$G$9,7)+250),"")</f>
        <v>220</v>
      </c>
      <c r="J138" s="8" t="n">
        <f aca="false">IF(G138&gt;0,G138+I138,"")</f>
        <v>431</v>
      </c>
      <c r="K138" s="6"/>
      <c r="M138" s="1"/>
    </row>
    <row r="139" customFormat="false" ht="12.8" hidden="false" customHeight="false" outlineLevel="0" collapsed="false">
      <c r="A139" s="5" t="n">
        <v>125</v>
      </c>
      <c r="B139" s="15" t="s">
        <v>216</v>
      </c>
      <c r="C139" s="15" t="s">
        <v>276</v>
      </c>
      <c r="D139" s="15" t="s">
        <v>64</v>
      </c>
      <c r="E139" s="16" t="s">
        <v>10</v>
      </c>
      <c r="F139" s="4" t="n">
        <v>0.000746180555555556</v>
      </c>
      <c r="G139" s="8" t="n">
        <f aca="false">IF(F139&gt;0,(VLOOKUP(E139,Bodovanie!$A$2:$D$9,3)*86400-_xlfn.CEILING.MATH(F139*86400,0.5))*VLOOKUP(E139,Bodovanie!$A$2:$D$9,4)+250,"")</f>
        <v>201</v>
      </c>
      <c r="H139" s="4" t="n">
        <v>0.00114722222222222</v>
      </c>
      <c r="I139" s="8" t="n">
        <f aca="false">IF(H139&gt;0,(VLOOKUP(E139,Bodovanie!$A$2:$G$9,6)*86400-_xlfn.CEILING.MATH(H139*86400,1)*VLOOKUP(E139,Bodovanie!$A$2:$G$9,7)+250),"")</f>
        <v>230</v>
      </c>
      <c r="J139" s="8" t="n">
        <f aca="false">IF(G139&gt;0,G139+I139,"")</f>
        <v>431</v>
      </c>
      <c r="K139" s="6"/>
      <c r="M139" s="1"/>
    </row>
    <row r="140" customFormat="false" ht="12.8" hidden="false" customHeight="false" outlineLevel="0" collapsed="false">
      <c r="A140" s="5" t="n">
        <v>126</v>
      </c>
      <c r="B140" s="14" t="s">
        <v>277</v>
      </c>
      <c r="C140" s="14" t="s">
        <v>278</v>
      </c>
      <c r="D140" s="14" t="s">
        <v>64</v>
      </c>
      <c r="E140" s="13" t="s">
        <v>10</v>
      </c>
      <c r="F140" s="7" t="n">
        <v>0.000706018518518519</v>
      </c>
      <c r="G140" s="8" t="n">
        <f aca="false">IF(F140&gt;0,(VLOOKUP(E140,Bodovanie!$A$2:$D$9,3)*86400-_xlfn.CEILING.MATH(F140*86400,0.5))*VLOOKUP(E140,Bodovanie!$A$2:$D$9,4)+250,"")</f>
        <v>208</v>
      </c>
      <c r="H140" s="7" t="n">
        <v>0.00123715277777778</v>
      </c>
      <c r="I140" s="8" t="n">
        <f aca="false">IF(H140&gt;0,(VLOOKUP(E140,Bodovanie!$A$2:$G$9,6)*86400-_xlfn.CEILING.MATH(H140*86400,1)*VLOOKUP(E140,Bodovanie!$A$2:$G$9,7)+250),"")</f>
        <v>223</v>
      </c>
      <c r="J140" s="8" t="n">
        <f aca="false">IF(G140&gt;0,G140+I140,"")</f>
        <v>431</v>
      </c>
      <c r="K140" s="6"/>
      <c r="M140" s="1"/>
    </row>
    <row r="141" customFormat="false" ht="12.8" hidden="false" customHeight="false" outlineLevel="0" collapsed="false">
      <c r="A141" s="5" t="n">
        <v>127</v>
      </c>
      <c r="B141" s="14" t="s">
        <v>169</v>
      </c>
      <c r="C141" s="14" t="s">
        <v>279</v>
      </c>
      <c r="D141" s="14" t="s">
        <v>64</v>
      </c>
      <c r="E141" s="13" t="s">
        <v>10</v>
      </c>
      <c r="F141" s="7" t="n">
        <v>0.000775115740740741</v>
      </c>
      <c r="G141" s="8" t="n">
        <f aca="false">IF(F141&gt;0,(VLOOKUP(E141,Bodovanie!$A$2:$D$9,3)*86400-_xlfn.CEILING.MATH(F141*86400,0.5))*VLOOKUP(E141,Bodovanie!$A$2:$D$9,4)+250,"")</f>
        <v>196</v>
      </c>
      <c r="H141" s="7" t="n">
        <v>0.00110393518518519</v>
      </c>
      <c r="I141" s="8" t="n">
        <f aca="false">IF(H141&gt;0,(VLOOKUP(E141,Bodovanie!$A$2:$G$9,6)*86400-_xlfn.CEILING.MATH(H141*86400,1)*VLOOKUP(E141,Bodovanie!$A$2:$G$9,7)+250),"")</f>
        <v>234</v>
      </c>
      <c r="J141" s="8" t="n">
        <f aca="false">IF(G141&gt;0,G141+I141,"")</f>
        <v>430</v>
      </c>
      <c r="K141" s="6"/>
      <c r="M141" s="1"/>
    </row>
    <row r="142" customFormat="false" ht="12.8" hidden="false" customHeight="false" outlineLevel="0" collapsed="false">
      <c r="A142" s="5" t="n">
        <v>128</v>
      </c>
      <c r="B142" s="14" t="s">
        <v>280</v>
      </c>
      <c r="C142" s="14" t="s">
        <v>281</v>
      </c>
      <c r="D142" s="14" t="s">
        <v>64</v>
      </c>
      <c r="E142" s="6" t="s">
        <v>10</v>
      </c>
      <c r="F142" s="7" t="n">
        <v>0.000763888888888889</v>
      </c>
      <c r="G142" s="8" t="n">
        <f aca="false">IF(F142&gt;0,(VLOOKUP(E142,Bodovanie!$A$2:$D$9,3)*86400-_xlfn.CEILING.MATH(F142*86400,0.5))*VLOOKUP(E142,Bodovanie!$A$2:$D$9,4)+250,"")</f>
        <v>198</v>
      </c>
      <c r="H142" s="7" t="n">
        <v>0.00112719907407407</v>
      </c>
      <c r="I142" s="8" t="n">
        <f aca="false">IF(H142&gt;0,(VLOOKUP(E142,Bodovanie!$A$2:$G$9,6)*86400-_xlfn.CEILING.MATH(H142*86400,1)*VLOOKUP(E142,Bodovanie!$A$2:$G$9,7)+250),"")</f>
        <v>232</v>
      </c>
      <c r="J142" s="8" t="n">
        <f aca="false">IF(G142&gt;0,G142+I142,"")</f>
        <v>430</v>
      </c>
      <c r="K142" s="6"/>
      <c r="M142" s="1"/>
    </row>
    <row r="143" customFormat="false" ht="12.8" hidden="false" customHeight="false" outlineLevel="0" collapsed="false">
      <c r="A143" s="5" t="n">
        <v>129</v>
      </c>
      <c r="B143" s="14" t="s">
        <v>282</v>
      </c>
      <c r="C143" s="14" t="s">
        <v>283</v>
      </c>
      <c r="D143" s="14" t="s">
        <v>64</v>
      </c>
      <c r="E143" s="13" t="s">
        <v>10</v>
      </c>
      <c r="F143" s="7" t="n">
        <v>0.000664930555555556</v>
      </c>
      <c r="G143" s="8" t="n">
        <f aca="false">IF(F143&gt;0,(VLOOKUP(E143,Bodovanie!$A$2:$D$9,3)*86400-_xlfn.CEILING.MATH(F143*86400,0.5))*VLOOKUP(E143,Bodovanie!$A$2:$D$9,4)+250,"")</f>
        <v>215</v>
      </c>
      <c r="H143" s="7" t="n">
        <v>0.00134247685185185</v>
      </c>
      <c r="I143" s="8" t="n">
        <f aca="false">IF(H143&gt;0,(VLOOKUP(E143,Bodovanie!$A$2:$G$9,6)*86400-_xlfn.CEILING.MATH(H143*86400,1)*VLOOKUP(E143,Bodovanie!$A$2:$G$9,7)+250),"")</f>
        <v>214</v>
      </c>
      <c r="J143" s="8" t="n">
        <f aca="false">IF(G143&gt;0,G143+I143,"")</f>
        <v>429</v>
      </c>
      <c r="K143" s="6"/>
      <c r="M143" s="1"/>
    </row>
    <row r="144" customFormat="false" ht="12.8" hidden="false" customHeight="false" outlineLevel="0" collapsed="false">
      <c r="A144" s="5" t="n">
        <v>130</v>
      </c>
      <c r="B144" s="14" t="s">
        <v>284</v>
      </c>
      <c r="C144" s="14" t="s">
        <v>285</v>
      </c>
      <c r="D144" s="14" t="s">
        <v>64</v>
      </c>
      <c r="E144" s="13" t="s">
        <v>10</v>
      </c>
      <c r="F144" s="7" t="n">
        <v>0.000708680555555556</v>
      </c>
      <c r="G144" s="8" t="n">
        <f aca="false">IF(F144&gt;0,(VLOOKUP(E144,Bodovanie!$A$2:$D$9,3)*86400-_xlfn.CEILING.MATH(F144*86400,0.5))*VLOOKUP(E144,Bodovanie!$A$2:$D$9,4)+250,"")</f>
        <v>207</v>
      </c>
      <c r="H144" s="7" t="n">
        <v>0.00124131944444444</v>
      </c>
      <c r="I144" s="8" t="n">
        <f aca="false">IF(H144&gt;0,(VLOOKUP(E144,Bodovanie!$A$2:$G$9,6)*86400-_xlfn.CEILING.MATH(H144*86400,1)*VLOOKUP(E144,Bodovanie!$A$2:$G$9,7)+250),"")</f>
        <v>222</v>
      </c>
      <c r="J144" s="8" t="n">
        <f aca="false">IF(G144&gt;0,G144+I144,"")</f>
        <v>429</v>
      </c>
      <c r="K144" s="6"/>
      <c r="M144" s="1"/>
    </row>
    <row r="145" customFormat="false" ht="12.8" hidden="false" customHeight="false" outlineLevel="0" collapsed="false">
      <c r="A145" s="5" t="n">
        <v>131</v>
      </c>
      <c r="B145" s="14" t="s">
        <v>286</v>
      </c>
      <c r="C145" s="14" t="s">
        <v>287</v>
      </c>
      <c r="D145" s="14" t="s">
        <v>64</v>
      </c>
      <c r="E145" s="13" t="s">
        <v>10</v>
      </c>
      <c r="F145" s="7" t="n">
        <v>0.000695601851851852</v>
      </c>
      <c r="G145" s="8" t="n">
        <f aca="false">IF(F145&gt;0,(VLOOKUP(E145,Bodovanie!$A$2:$D$9,3)*86400-_xlfn.CEILING.MATH(F145*86400,0.5))*VLOOKUP(E145,Bodovanie!$A$2:$D$9,4)+250,"")</f>
        <v>209</v>
      </c>
      <c r="H145" s="7" t="n">
        <v>0.00126284722222222</v>
      </c>
      <c r="I145" s="8" t="n">
        <f aca="false">IF(H145&gt;0,(VLOOKUP(E145,Bodovanie!$A$2:$G$9,6)*86400-_xlfn.CEILING.MATH(H145*86400,1)*VLOOKUP(E145,Bodovanie!$A$2:$G$9,7)+250),"")</f>
        <v>220</v>
      </c>
      <c r="J145" s="8" t="n">
        <f aca="false">IF(G145&gt;0,G145+I145,"")</f>
        <v>429</v>
      </c>
      <c r="K145" s="6"/>
      <c r="M145" s="1"/>
    </row>
    <row r="146" customFormat="false" ht="12.8" hidden="false" customHeight="false" outlineLevel="0" collapsed="false">
      <c r="A146" s="5" t="n">
        <v>132</v>
      </c>
      <c r="B146" s="14" t="s">
        <v>288</v>
      </c>
      <c r="C146" s="14" t="s">
        <v>289</v>
      </c>
      <c r="D146" s="14" t="s">
        <v>64</v>
      </c>
      <c r="E146" s="13" t="s">
        <v>10</v>
      </c>
      <c r="F146" s="7" t="n">
        <v>0.000778587962962963</v>
      </c>
      <c r="G146" s="8" t="n">
        <f aca="false">IF(F146&gt;0,(VLOOKUP(E146,Bodovanie!$A$2:$D$9,3)*86400-_xlfn.CEILING.MATH(F146*86400,0.5))*VLOOKUP(E146,Bodovanie!$A$2:$D$9,4)+250,"")</f>
        <v>195</v>
      </c>
      <c r="H146" s="7" t="n">
        <v>0.00110150462962963</v>
      </c>
      <c r="I146" s="8" t="n">
        <f aca="false">IF(H146&gt;0,(VLOOKUP(E146,Bodovanie!$A$2:$G$9,6)*86400-_xlfn.CEILING.MATH(H146*86400,1)*VLOOKUP(E146,Bodovanie!$A$2:$G$9,7)+250),"")</f>
        <v>234</v>
      </c>
      <c r="J146" s="8" t="n">
        <f aca="false">IF(G146&gt;0,G146+I146,"")</f>
        <v>429</v>
      </c>
      <c r="K146" s="6"/>
      <c r="M146" s="1"/>
    </row>
    <row r="147" customFormat="false" ht="12.8" hidden="false" customHeight="false" outlineLevel="0" collapsed="false">
      <c r="A147" s="5" t="n">
        <v>133</v>
      </c>
      <c r="B147" s="12" t="s">
        <v>290</v>
      </c>
      <c r="C147" s="12" t="s">
        <v>74</v>
      </c>
      <c r="D147" s="12" t="s">
        <v>42</v>
      </c>
      <c r="E147" s="13" t="s">
        <v>10</v>
      </c>
      <c r="F147" s="7" t="n">
        <v>0.000744791666666667</v>
      </c>
      <c r="G147" s="8" t="n">
        <f aca="false">IF(F147&gt;0,(VLOOKUP(E147,Bodovanie!$A$2:$D$9,3)*86400-_xlfn.CEILING.MATH(F147*86400,0.5))*VLOOKUP(E147,Bodovanie!$A$2:$D$9,4)+250,"")</f>
        <v>201</v>
      </c>
      <c r="H147" s="7" t="n">
        <v>0.00118483796296296</v>
      </c>
      <c r="I147" s="8" t="n">
        <f aca="false">IF(H147&gt;0,(VLOOKUP(E147,Bodovanie!$A$2:$G$9,6)*86400-_xlfn.CEILING.MATH(H147*86400,1)*VLOOKUP(E147,Bodovanie!$A$2:$G$9,7)+250),"")</f>
        <v>227</v>
      </c>
      <c r="J147" s="8" t="n">
        <f aca="false">IF(H147&gt;0,G147+I147,"")</f>
        <v>428</v>
      </c>
      <c r="K147" s="6"/>
      <c r="M147" s="1"/>
    </row>
    <row r="148" customFormat="false" ht="12.8" hidden="false" customHeight="false" outlineLevel="0" collapsed="false">
      <c r="A148" s="5" t="n">
        <v>134</v>
      </c>
      <c r="B148" s="14" t="s">
        <v>82</v>
      </c>
      <c r="C148" s="14" t="s">
        <v>197</v>
      </c>
      <c r="D148" s="14" t="s">
        <v>64</v>
      </c>
      <c r="E148" s="6" t="s">
        <v>10</v>
      </c>
      <c r="F148" s="7" t="n">
        <v>0.00073587962962963</v>
      </c>
      <c r="G148" s="8" t="n">
        <f aca="false">IF(F148&gt;0,(VLOOKUP(E148,Bodovanie!$A$2:$D$9,3)*86400-_xlfn.CEILING.MATH(F148*86400,0.5))*VLOOKUP(E148,Bodovanie!$A$2:$D$9,4)+250,"")</f>
        <v>202</v>
      </c>
      <c r="H148" s="7" t="n">
        <v>0.00119756944444444</v>
      </c>
      <c r="I148" s="8" t="n">
        <f aca="false">IF(H148&gt;0,(VLOOKUP(E148,Bodovanie!$A$2:$G$9,6)*86400-_xlfn.CEILING.MATH(H148*86400,1)*VLOOKUP(E148,Bodovanie!$A$2:$G$9,7)+250),"")</f>
        <v>226</v>
      </c>
      <c r="J148" s="8" t="n">
        <f aca="false">IF(H148&gt;0,G148+I148,"")</f>
        <v>428</v>
      </c>
      <c r="K148" s="6"/>
      <c r="M148" s="1"/>
    </row>
    <row r="149" customFormat="false" ht="12.8" hidden="false" customHeight="false" outlineLevel="0" collapsed="false">
      <c r="A149" s="5" t="n">
        <v>135</v>
      </c>
      <c r="B149" s="12" t="s">
        <v>291</v>
      </c>
      <c r="C149" s="12" t="s">
        <v>292</v>
      </c>
      <c r="D149" s="12" t="s">
        <v>42</v>
      </c>
      <c r="E149" s="13" t="s">
        <v>10</v>
      </c>
      <c r="F149" s="7" t="n">
        <v>0.000735648148148148</v>
      </c>
      <c r="G149" s="8" t="n">
        <f aca="false">IF(F149&gt;0,(VLOOKUP(E149,Bodovanie!$A$2:$D$9,3)*86400-_xlfn.CEILING.MATH(F149*86400,0.5))*VLOOKUP(E149,Bodovanie!$A$2:$D$9,4)+250,"")</f>
        <v>202</v>
      </c>
      <c r="H149" s="7" t="n">
        <v>0.00120787037037037</v>
      </c>
      <c r="I149" s="8" t="n">
        <f aca="false">IF(H149&gt;0,(VLOOKUP(E149,Bodovanie!$A$2:$G$9,6)*86400-_xlfn.CEILING.MATH(H149*86400,1)*VLOOKUP(E149,Bodovanie!$A$2:$G$9,7)+250),"")</f>
        <v>225</v>
      </c>
      <c r="J149" s="8" t="n">
        <f aca="false">IF(H149&gt;0,G149+I149,"")</f>
        <v>427</v>
      </c>
      <c r="K149" s="6"/>
      <c r="M149" s="1"/>
    </row>
    <row r="150" customFormat="false" ht="12.8" hidden="false" customHeight="false" outlineLevel="0" collapsed="false">
      <c r="A150" s="5" t="n">
        <v>136</v>
      </c>
      <c r="B150" s="14" t="s">
        <v>186</v>
      </c>
      <c r="C150" s="14" t="s">
        <v>293</v>
      </c>
      <c r="D150" s="14" t="s">
        <v>64</v>
      </c>
      <c r="E150" s="6" t="s">
        <v>10</v>
      </c>
      <c r="F150" s="7" t="n">
        <v>0.000730439814814815</v>
      </c>
      <c r="G150" s="8" t="n">
        <f aca="false">IF(F150&gt;0,(VLOOKUP(E150,Bodovanie!$A$2:$D$9,3)*86400-_xlfn.CEILING.MATH(F150*86400,0.5))*VLOOKUP(E150,Bodovanie!$A$2:$D$9,4)+250,"")</f>
        <v>203</v>
      </c>
      <c r="H150" s="7" t="n">
        <v>0.00122650462962963</v>
      </c>
      <c r="I150" s="8" t="n">
        <f aca="false">IF(H150&gt;0,(VLOOKUP(E150,Bodovanie!$A$2:$G$9,6)*86400-_xlfn.CEILING.MATH(H150*86400,1)*VLOOKUP(E150,Bodovanie!$A$2:$G$9,7)+250),"")</f>
        <v>224</v>
      </c>
      <c r="J150" s="8" t="n">
        <f aca="false">IF(H150&gt;0,G150+I150,"")</f>
        <v>427</v>
      </c>
      <c r="K150" s="6"/>
      <c r="M150" s="1"/>
    </row>
    <row r="151" customFormat="false" ht="12.8" hidden="false" customHeight="false" outlineLevel="0" collapsed="false">
      <c r="A151" s="5" t="n">
        <v>137</v>
      </c>
      <c r="B151" s="14" t="s">
        <v>123</v>
      </c>
      <c r="C151" s="14" t="s">
        <v>294</v>
      </c>
      <c r="D151" s="14" t="s">
        <v>64</v>
      </c>
      <c r="E151" s="13" t="s">
        <v>10</v>
      </c>
      <c r="F151" s="7" t="n">
        <v>0.000748611111111111</v>
      </c>
      <c r="G151" s="8" t="n">
        <f aca="false">IF(F151&gt;0,(VLOOKUP(E151,Bodovanie!$A$2:$D$9,3)*86400-_xlfn.CEILING.MATH(F151*86400,0.5))*VLOOKUP(E151,Bodovanie!$A$2:$D$9,4)+250,"")</f>
        <v>200</v>
      </c>
      <c r="H151" s="7" t="n">
        <v>0.00118194444444444</v>
      </c>
      <c r="I151" s="8" t="n">
        <f aca="false">IF(H151&gt;0,(VLOOKUP(E151,Bodovanie!$A$2:$G$9,6)*86400-_xlfn.CEILING.MATH(H151*86400,1)*VLOOKUP(E151,Bodovanie!$A$2:$G$9,7)+250),"")</f>
        <v>227</v>
      </c>
      <c r="J151" s="8" t="n">
        <f aca="false">IF(G151&gt;0,G151+I151,"")</f>
        <v>427</v>
      </c>
      <c r="K151" s="6"/>
      <c r="M151" s="1"/>
    </row>
    <row r="152" customFormat="false" ht="12.8" hidden="false" customHeight="false" outlineLevel="0" collapsed="false">
      <c r="A152" s="5" t="n">
        <v>138</v>
      </c>
      <c r="B152" s="12" t="s">
        <v>295</v>
      </c>
      <c r="C152" s="12" t="s">
        <v>296</v>
      </c>
      <c r="D152" s="12" t="s">
        <v>42</v>
      </c>
      <c r="E152" s="13" t="s">
        <v>10</v>
      </c>
      <c r="F152" s="7" t="n">
        <v>0.00075462962962963</v>
      </c>
      <c r="G152" s="8" t="n">
        <f aca="false">IF(F152&gt;0,(VLOOKUP(E152,Bodovanie!$A$2:$D$9,3)*86400-_xlfn.CEILING.MATH(F152*86400,0.5))*VLOOKUP(E152,Bodovanie!$A$2:$D$9,4)+250,"")</f>
        <v>199</v>
      </c>
      <c r="H152" s="7" t="n">
        <v>0.00118125</v>
      </c>
      <c r="I152" s="8" t="n">
        <f aca="false">IF(H152&gt;0,(VLOOKUP(E152,Bodovanie!$A$2:$G$9,6)*86400-_xlfn.CEILING.MATH(H152*86400,1)*VLOOKUP(E152,Bodovanie!$A$2:$G$9,7)+250),"")</f>
        <v>227</v>
      </c>
      <c r="J152" s="8" t="n">
        <f aca="false">IF(H152&gt;0,G152+I152,"")</f>
        <v>426</v>
      </c>
      <c r="K152" s="6"/>
      <c r="M152" s="1"/>
    </row>
    <row r="153" customFormat="false" ht="12.8" hidden="false" customHeight="false" outlineLevel="0" collapsed="false">
      <c r="A153" s="5" t="n">
        <v>139</v>
      </c>
      <c r="B153" s="14" t="s">
        <v>260</v>
      </c>
      <c r="C153" s="14" t="s">
        <v>297</v>
      </c>
      <c r="D153" s="14" t="s">
        <v>64</v>
      </c>
      <c r="E153" s="6" t="s">
        <v>10</v>
      </c>
      <c r="F153" s="7" t="n">
        <v>0.000723726851851852</v>
      </c>
      <c r="G153" s="8" t="n">
        <f aca="false">IF(F153&gt;0,(VLOOKUP(E153,Bodovanie!$A$2:$D$9,3)*86400-_xlfn.CEILING.MATH(F153*86400,0.5))*VLOOKUP(E153,Bodovanie!$A$2:$D$9,4)+250,"")</f>
        <v>204</v>
      </c>
      <c r="H153" s="7" t="n">
        <v>0.00124872685185185</v>
      </c>
      <c r="I153" s="8" t="n">
        <f aca="false">IF(H153&gt;0,(VLOOKUP(E153,Bodovanie!$A$2:$G$9,6)*86400-_xlfn.CEILING.MATH(H153*86400,1)*VLOOKUP(E153,Bodovanie!$A$2:$G$9,7)+250),"")</f>
        <v>222</v>
      </c>
      <c r="J153" s="8" t="n">
        <f aca="false">IF(H153&gt;0,G153+I153,"")</f>
        <v>426</v>
      </c>
      <c r="K153" s="6"/>
      <c r="M153" s="1"/>
    </row>
    <row r="154" customFormat="false" ht="12.8" hidden="false" customHeight="false" outlineLevel="0" collapsed="false">
      <c r="A154" s="5" t="n">
        <v>140</v>
      </c>
      <c r="B154" s="14" t="s">
        <v>298</v>
      </c>
      <c r="C154" s="14" t="s">
        <v>299</v>
      </c>
      <c r="D154" s="14" t="s">
        <v>64</v>
      </c>
      <c r="E154" s="6" t="s">
        <v>10</v>
      </c>
      <c r="F154" s="7" t="n">
        <v>0.000746990740740741</v>
      </c>
      <c r="G154" s="8" t="n">
        <f aca="false">IF(F154&gt;0,(VLOOKUP(E154,Bodovanie!$A$2:$D$9,3)*86400-_xlfn.CEILING.MATH(F154*86400,0.5))*VLOOKUP(E154,Bodovanie!$A$2:$D$9,4)+250,"")</f>
        <v>200</v>
      </c>
      <c r="H154" s="7" t="n">
        <v>0.00119814814814815</v>
      </c>
      <c r="I154" s="8" t="n">
        <f aca="false">IF(H154&gt;0,(VLOOKUP(E154,Bodovanie!$A$2:$G$9,6)*86400-_xlfn.CEILING.MATH(H154*86400,1)*VLOOKUP(E154,Bodovanie!$A$2:$G$9,7)+250),"")</f>
        <v>226</v>
      </c>
      <c r="J154" s="8" t="n">
        <f aca="false">IF(H154&gt;0,G154+I154,"")</f>
        <v>426</v>
      </c>
      <c r="K154" s="6"/>
      <c r="M154" s="1"/>
    </row>
    <row r="155" customFormat="false" ht="12.8" hidden="false" customHeight="false" outlineLevel="0" collapsed="false">
      <c r="A155" s="5" t="n">
        <v>141</v>
      </c>
      <c r="B155" s="14" t="s">
        <v>60</v>
      </c>
      <c r="C155" s="14" t="s">
        <v>300</v>
      </c>
      <c r="D155" s="14" t="s">
        <v>64</v>
      </c>
      <c r="E155" s="13" t="s">
        <v>10</v>
      </c>
      <c r="F155" s="7" t="n">
        <v>0.000721759259259259</v>
      </c>
      <c r="G155" s="8" t="n">
        <f aca="false">IF(F155&gt;0,(VLOOKUP(E155,Bodovanie!$A$2:$D$9,3)*86400-_xlfn.CEILING.MATH(F155*86400,0.5))*VLOOKUP(E155,Bodovanie!$A$2:$D$9,4)+250,"")</f>
        <v>205</v>
      </c>
      <c r="H155" s="7" t="n">
        <v>0.00126296296296296</v>
      </c>
      <c r="I155" s="8" t="n">
        <f aca="false">IF(H155&gt;0,(VLOOKUP(E155,Bodovanie!$A$2:$G$9,6)*86400-_xlfn.CEILING.MATH(H155*86400,1)*VLOOKUP(E155,Bodovanie!$A$2:$G$9,7)+250),"")</f>
        <v>220</v>
      </c>
      <c r="J155" s="8" t="n">
        <f aca="false">IF(G155&gt;0,G155+I155,"")</f>
        <v>425</v>
      </c>
      <c r="K155" s="6"/>
      <c r="M155" s="1"/>
    </row>
    <row r="156" customFormat="false" ht="12.8" hidden="false" customHeight="false" outlineLevel="0" collapsed="false">
      <c r="A156" s="5" t="n">
        <v>142</v>
      </c>
      <c r="B156" s="14" t="s">
        <v>301</v>
      </c>
      <c r="C156" s="14" t="s">
        <v>302</v>
      </c>
      <c r="D156" s="14" t="s">
        <v>64</v>
      </c>
      <c r="E156" s="13" t="s">
        <v>10</v>
      </c>
      <c r="F156" s="7" t="n">
        <v>0.000753935185185185</v>
      </c>
      <c r="G156" s="8" t="n">
        <f aca="false">IF(F156&gt;0,(VLOOKUP(E156,Bodovanie!$A$2:$D$9,3)*86400-_xlfn.CEILING.MATH(F156*86400,0.5))*VLOOKUP(E156,Bodovanie!$A$2:$D$9,4)+250,"")</f>
        <v>199</v>
      </c>
      <c r="H156" s="7" t="n">
        <v>0.00120497685185185</v>
      </c>
      <c r="I156" s="8" t="n">
        <f aca="false">IF(H156&gt;0,(VLOOKUP(E156,Bodovanie!$A$2:$G$9,6)*86400-_xlfn.CEILING.MATH(H156*86400,1)*VLOOKUP(E156,Bodovanie!$A$2:$G$9,7)+250),"")</f>
        <v>225</v>
      </c>
      <c r="J156" s="8" t="n">
        <f aca="false">IF(G156&gt;0,G156+I156,"")</f>
        <v>424</v>
      </c>
      <c r="K156" s="6"/>
      <c r="M156" s="1"/>
    </row>
    <row r="157" customFormat="false" ht="12.8" hidden="false" customHeight="false" outlineLevel="0" collapsed="false">
      <c r="A157" s="5" t="n">
        <v>143</v>
      </c>
      <c r="B157" s="14" t="s">
        <v>65</v>
      </c>
      <c r="C157" s="14" t="s">
        <v>303</v>
      </c>
      <c r="D157" s="14" t="s">
        <v>64</v>
      </c>
      <c r="E157" s="13" t="s">
        <v>10</v>
      </c>
      <c r="F157" s="7" t="n">
        <v>0.000732291666666667</v>
      </c>
      <c r="G157" s="8" t="n">
        <f aca="false">IF(F157&gt;0,(VLOOKUP(E157,Bodovanie!$A$2:$D$9,3)*86400-_xlfn.CEILING.MATH(F157*86400,0.5))*VLOOKUP(E157,Bodovanie!$A$2:$D$9,4)+250,"")</f>
        <v>203</v>
      </c>
      <c r="H157" s="7" t="n">
        <v>0.00126527777777778</v>
      </c>
      <c r="I157" s="8" t="n">
        <f aca="false">IF(H157&gt;0,(VLOOKUP(E157,Bodovanie!$A$2:$G$9,6)*86400-_xlfn.CEILING.MATH(H157*86400,1)*VLOOKUP(E157,Bodovanie!$A$2:$G$9,7)+250),"")</f>
        <v>220</v>
      </c>
      <c r="J157" s="8" t="n">
        <f aca="false">IF(G157&gt;0,G157+I157,"")</f>
        <v>423</v>
      </c>
      <c r="K157" s="6"/>
      <c r="M157" s="1"/>
    </row>
    <row r="158" customFormat="false" ht="12.8" hidden="false" customHeight="false" outlineLevel="0" collapsed="false">
      <c r="A158" s="5" t="n">
        <v>144</v>
      </c>
      <c r="B158" s="15" t="s">
        <v>304</v>
      </c>
      <c r="C158" s="15" t="s">
        <v>305</v>
      </c>
      <c r="D158" s="15" t="s">
        <v>64</v>
      </c>
      <c r="E158" s="16" t="s">
        <v>10</v>
      </c>
      <c r="F158" s="4" t="n">
        <v>0.000813194444444445</v>
      </c>
      <c r="G158" s="8" t="n">
        <f aca="false">IF(F158&gt;0,(VLOOKUP(E158,Bodovanie!$A$2:$D$9,3)*86400-_xlfn.CEILING.MATH(F158*86400,0.5))*VLOOKUP(E158,Bodovanie!$A$2:$D$9,4)+250,"")</f>
        <v>189</v>
      </c>
      <c r="H158" s="4" t="n">
        <v>0.00110509259259259</v>
      </c>
      <c r="I158" s="8" t="n">
        <f aca="false">IF(H158&gt;0,(VLOOKUP(E158,Bodovanie!$A$2:$G$9,6)*86400-_xlfn.CEILING.MATH(H158*86400,1)*VLOOKUP(E158,Bodovanie!$A$2:$G$9,7)+250),"")</f>
        <v>234</v>
      </c>
      <c r="J158" s="8" t="n">
        <f aca="false">IF(G158&gt;0,G158+I158,"")</f>
        <v>423</v>
      </c>
      <c r="K158" s="6"/>
      <c r="M158" s="1"/>
    </row>
    <row r="159" customFormat="false" ht="12.8" hidden="false" customHeight="false" outlineLevel="0" collapsed="false">
      <c r="A159" s="5" t="n">
        <v>145</v>
      </c>
      <c r="B159" s="14" t="s">
        <v>69</v>
      </c>
      <c r="C159" s="14" t="s">
        <v>306</v>
      </c>
      <c r="D159" s="14" t="s">
        <v>64</v>
      </c>
      <c r="E159" s="13" t="s">
        <v>10</v>
      </c>
      <c r="F159" s="7" t="n">
        <v>0.000772916666666667</v>
      </c>
      <c r="G159" s="8" t="n">
        <f aca="false">IF(F159&gt;0,(VLOOKUP(E159,Bodovanie!$A$2:$D$9,3)*86400-_xlfn.CEILING.MATH(F159*86400,0.5))*VLOOKUP(E159,Bodovanie!$A$2:$D$9,4)+250,"")</f>
        <v>196</v>
      </c>
      <c r="H159" s="7" t="n">
        <v>0.00122592592592593</v>
      </c>
      <c r="I159" s="8" t="n">
        <f aca="false">IF(H159&gt;0,(VLOOKUP(E159,Bodovanie!$A$2:$G$9,6)*86400-_xlfn.CEILING.MATH(H159*86400,1)*VLOOKUP(E159,Bodovanie!$A$2:$G$9,7)+250),"")</f>
        <v>224</v>
      </c>
      <c r="J159" s="8" t="n">
        <f aca="false">IF(G159&gt;0,G159+I159,"")</f>
        <v>420</v>
      </c>
      <c r="K159" s="6"/>
      <c r="M159" s="1"/>
    </row>
    <row r="160" customFormat="false" ht="12.8" hidden="false" customHeight="false" outlineLevel="0" collapsed="false">
      <c r="A160" s="5" t="n">
        <v>146</v>
      </c>
      <c r="B160" s="14" t="s">
        <v>186</v>
      </c>
      <c r="C160" s="14" t="s">
        <v>307</v>
      </c>
      <c r="D160" s="14" t="s">
        <v>64</v>
      </c>
      <c r="E160" s="13" t="s">
        <v>10</v>
      </c>
      <c r="F160" s="7" t="n">
        <v>0.000708680555555556</v>
      </c>
      <c r="G160" s="8" t="n">
        <f aca="false">IF(F160&gt;0,(VLOOKUP(E160,Bodovanie!$A$2:$D$9,3)*86400-_xlfn.CEILING.MATH(F160*86400,0.5))*VLOOKUP(E160,Bodovanie!$A$2:$D$9,4)+250,"")</f>
        <v>207</v>
      </c>
      <c r="H160" s="7" t="n">
        <v>0.00135162037037037</v>
      </c>
      <c r="I160" s="8" t="n">
        <f aca="false">IF(H160&gt;0,(VLOOKUP(E160,Bodovanie!$A$2:$G$9,6)*86400-_xlfn.CEILING.MATH(H160*86400,1)*VLOOKUP(E160,Bodovanie!$A$2:$G$9,7)+250),"")</f>
        <v>213</v>
      </c>
      <c r="J160" s="8" t="n">
        <f aca="false">IF(G160&gt;0,G160+I160,"")</f>
        <v>420</v>
      </c>
      <c r="K160" s="6"/>
      <c r="M160" s="1"/>
    </row>
    <row r="161" customFormat="false" ht="12.8" hidden="false" customHeight="false" outlineLevel="0" collapsed="false">
      <c r="A161" s="5" t="n">
        <v>147</v>
      </c>
      <c r="B161" s="14" t="s">
        <v>239</v>
      </c>
      <c r="C161" s="14" t="s">
        <v>308</v>
      </c>
      <c r="D161" s="14" t="s">
        <v>64</v>
      </c>
      <c r="E161" s="13" t="s">
        <v>10</v>
      </c>
      <c r="F161" s="7" t="n">
        <v>0.000813194444444445</v>
      </c>
      <c r="G161" s="8" t="n">
        <f aca="false">IF(F161&gt;0,(VLOOKUP(E161,Bodovanie!$A$2:$D$9,3)*86400-_xlfn.CEILING.MATH(F161*86400,0.5))*VLOOKUP(E161,Bodovanie!$A$2:$D$9,4)+250,"")</f>
        <v>189</v>
      </c>
      <c r="H161" s="7" t="n">
        <v>0.00114328703703704</v>
      </c>
      <c r="I161" s="8" t="n">
        <f aca="false">IF(H161&gt;0,(VLOOKUP(E161,Bodovanie!$A$2:$G$9,6)*86400-_xlfn.CEILING.MATH(H161*86400,1)*VLOOKUP(E161,Bodovanie!$A$2:$G$9,7)+250),"")</f>
        <v>231</v>
      </c>
      <c r="J161" s="8" t="n">
        <f aca="false">IF(G161&gt;0,G161+I161,"")</f>
        <v>420</v>
      </c>
      <c r="K161" s="6"/>
      <c r="M161" s="1"/>
    </row>
    <row r="162" customFormat="false" ht="12.8" hidden="false" customHeight="false" outlineLevel="0" collapsed="false">
      <c r="A162" s="5" t="n">
        <v>148</v>
      </c>
      <c r="B162" s="14" t="s">
        <v>108</v>
      </c>
      <c r="C162" s="14" t="s">
        <v>309</v>
      </c>
      <c r="D162" s="14" t="s">
        <v>64</v>
      </c>
      <c r="E162" s="13" t="s">
        <v>10</v>
      </c>
      <c r="F162" s="7" t="n">
        <v>0.000770486111111111</v>
      </c>
      <c r="G162" s="8" t="n">
        <f aca="false">IF(F162&gt;0,(VLOOKUP(E162,Bodovanie!$A$2:$D$9,3)*86400-_xlfn.CEILING.MATH(F162*86400,0.5))*VLOOKUP(E162,Bodovanie!$A$2:$D$9,4)+250,"")</f>
        <v>196</v>
      </c>
      <c r="H162" s="7" t="n">
        <v>0.00122476851851852</v>
      </c>
      <c r="I162" s="8" t="n">
        <f aca="false">IF(H162&gt;0,(VLOOKUP(E162,Bodovanie!$A$2:$G$9,6)*86400-_xlfn.CEILING.MATH(H162*86400,1)*VLOOKUP(E162,Bodovanie!$A$2:$G$9,7)+250),"")</f>
        <v>224</v>
      </c>
      <c r="J162" s="8" t="n">
        <f aca="false">IF(G162&gt;0,G162+I162,"")</f>
        <v>420</v>
      </c>
      <c r="K162" s="6"/>
      <c r="M162" s="1"/>
    </row>
    <row r="163" customFormat="false" ht="12.8" hidden="false" customHeight="false" outlineLevel="0" collapsed="false">
      <c r="A163" s="5" t="n">
        <v>149</v>
      </c>
      <c r="B163" s="14" t="s">
        <v>310</v>
      </c>
      <c r="C163" s="14" t="s">
        <v>311</v>
      </c>
      <c r="D163" s="14" t="s">
        <v>64</v>
      </c>
      <c r="E163" s="13" t="s">
        <v>10</v>
      </c>
      <c r="F163" s="7" t="n">
        <v>0.000763888888888889</v>
      </c>
      <c r="G163" s="8" t="n">
        <f aca="false">IF(F163&gt;0,(VLOOKUP(E163,Bodovanie!$A$2:$D$9,3)*86400-_xlfn.CEILING.MATH(F163*86400,0.5))*VLOOKUP(E163,Bodovanie!$A$2:$D$9,4)+250,"")</f>
        <v>198</v>
      </c>
      <c r="H163" s="7" t="n">
        <v>0.001253125</v>
      </c>
      <c r="I163" s="8" t="n">
        <f aca="false">IF(H163&gt;0,(VLOOKUP(E163,Bodovanie!$A$2:$G$9,6)*86400-_xlfn.CEILING.MATH(H163*86400,1)*VLOOKUP(E163,Bodovanie!$A$2:$G$9,7)+250),"")</f>
        <v>221</v>
      </c>
      <c r="J163" s="8" t="n">
        <f aca="false">IF(G163&gt;0,G163+I163,"")</f>
        <v>419</v>
      </c>
      <c r="K163" s="6"/>
      <c r="M163" s="1"/>
    </row>
    <row r="164" customFormat="false" ht="12.8" hidden="false" customHeight="false" outlineLevel="0" collapsed="false">
      <c r="A164" s="5" t="n">
        <v>150</v>
      </c>
      <c r="B164" s="12" t="s">
        <v>220</v>
      </c>
      <c r="C164" s="12" t="s">
        <v>312</v>
      </c>
      <c r="D164" s="12" t="s">
        <v>313</v>
      </c>
      <c r="E164" s="13" t="s">
        <v>10</v>
      </c>
      <c r="F164" s="7" t="n">
        <v>0.000952893518518519</v>
      </c>
      <c r="G164" s="8" t="n">
        <f aca="false">IF(F164&gt;0,(VLOOKUP(E164,Bodovanie!$A$2:$D$9,3)*86400-_xlfn.CEILING.MATH(F164*86400,0.5))*VLOOKUP(E164,Bodovanie!$A$2:$D$9,4)+250,"")</f>
        <v>165</v>
      </c>
      <c r="H164" s="7" t="n">
        <v>0.000918402777777778</v>
      </c>
      <c r="I164" s="8" t="n">
        <f aca="false">IF(H164&gt;0,(VLOOKUP(E164,Bodovanie!$A$2:$G$9,6)*86400-_xlfn.CEILING.MATH(H164*86400,1)*VLOOKUP(E164,Bodovanie!$A$2:$G$9,7)+250),"")</f>
        <v>250</v>
      </c>
      <c r="J164" s="8" t="n">
        <f aca="false">IF(G164&gt;0,G164+I164,"")</f>
        <v>415</v>
      </c>
      <c r="K164" s="6"/>
      <c r="M164" s="1"/>
    </row>
    <row r="165" customFormat="false" ht="12.8" hidden="false" customHeight="false" outlineLevel="0" collapsed="false">
      <c r="A165" s="5" t="n">
        <v>151</v>
      </c>
      <c r="B165" s="14" t="s">
        <v>218</v>
      </c>
      <c r="C165" s="14" t="s">
        <v>314</v>
      </c>
      <c r="D165" s="14" t="s">
        <v>64</v>
      </c>
      <c r="E165" s="13" t="s">
        <v>10</v>
      </c>
      <c r="F165" s="7" t="n">
        <v>0.000789699074074074</v>
      </c>
      <c r="G165" s="8" t="n">
        <f aca="false">IF(F165&gt;0,(VLOOKUP(E165,Bodovanie!$A$2:$D$9,3)*86400-_xlfn.CEILING.MATH(F165*86400,0.5))*VLOOKUP(E165,Bodovanie!$A$2:$D$9,4)+250,"")</f>
        <v>193</v>
      </c>
      <c r="H165" s="7" t="n">
        <v>0.00124872685185185</v>
      </c>
      <c r="I165" s="8" t="n">
        <f aca="false">IF(H165&gt;0,(VLOOKUP(E165,Bodovanie!$A$2:$G$9,6)*86400-_xlfn.CEILING.MATH(H165*86400,1)*VLOOKUP(E165,Bodovanie!$A$2:$G$9,7)+250),"")</f>
        <v>222</v>
      </c>
      <c r="J165" s="8" t="n">
        <f aca="false">IF(G165&gt;0,G165+I165,"")</f>
        <v>415</v>
      </c>
      <c r="K165" s="6"/>
      <c r="M165" s="1"/>
    </row>
    <row r="166" customFormat="false" ht="12.8" hidden="false" customHeight="false" outlineLevel="0" collapsed="false">
      <c r="A166" s="5" t="n">
        <v>152</v>
      </c>
      <c r="B166" s="5" t="s">
        <v>315</v>
      </c>
      <c r="C166" s="5" t="s">
        <v>316</v>
      </c>
      <c r="D166" s="5" t="s">
        <v>64</v>
      </c>
      <c r="E166" s="6" t="s">
        <v>10</v>
      </c>
      <c r="F166" s="7" t="n">
        <v>0.000789699074074074</v>
      </c>
      <c r="G166" s="8" t="n">
        <f aca="false">IF(F166&gt;0,(VLOOKUP(E166,Bodovanie!$A$2:$D$9,3)*86400-_xlfn.CEILING.MATH(F166*86400,0.5))*VLOOKUP(E166,Bodovanie!$A$2:$D$9,4)+250,"")</f>
        <v>193</v>
      </c>
      <c r="H166" s="7" t="n">
        <v>0.00124108796296296</v>
      </c>
      <c r="I166" s="8" t="n">
        <f aca="false">IF(H166&gt;0,(VLOOKUP(E166,Bodovanie!$A$2:$G$9,6)*86400-_xlfn.CEILING.MATH(H166*86400,1)*VLOOKUP(E166,Bodovanie!$A$2:$G$9,7)+250),"")</f>
        <v>222</v>
      </c>
      <c r="J166" s="8" t="n">
        <f aca="false">IF(H166&gt;0,G166+I166,"")</f>
        <v>415</v>
      </c>
      <c r="K166" s="6"/>
      <c r="M166" s="1"/>
    </row>
    <row r="167" customFormat="false" ht="12.8" hidden="false" customHeight="false" outlineLevel="0" collapsed="false">
      <c r="A167" s="5" t="n">
        <v>153</v>
      </c>
      <c r="B167" s="14" t="s">
        <v>234</v>
      </c>
      <c r="C167" s="14" t="s">
        <v>317</v>
      </c>
      <c r="D167" s="14" t="s">
        <v>64</v>
      </c>
      <c r="E167" s="13" t="s">
        <v>10</v>
      </c>
      <c r="F167" s="7" t="n">
        <v>0.000810185185185185</v>
      </c>
      <c r="G167" s="8" t="n">
        <f aca="false">IF(F167&gt;0,(VLOOKUP(E167,Bodovanie!$A$2:$D$9,3)*86400-_xlfn.CEILING.MATH(F167*86400,0.5))*VLOOKUP(E167,Bodovanie!$A$2:$D$9,4)+250,"")</f>
        <v>190</v>
      </c>
      <c r="H167" s="7" t="n">
        <v>0.00121273148148148</v>
      </c>
      <c r="I167" s="8" t="n">
        <f aca="false">IF(H167&gt;0,(VLOOKUP(E167,Bodovanie!$A$2:$G$9,6)*86400-_xlfn.CEILING.MATH(H167*86400,1)*VLOOKUP(E167,Bodovanie!$A$2:$G$9,7)+250),"")</f>
        <v>225</v>
      </c>
      <c r="J167" s="8" t="n">
        <f aca="false">IF(G167&gt;0,G167+I167,"")</f>
        <v>415</v>
      </c>
      <c r="K167" s="6"/>
      <c r="M167" s="1"/>
    </row>
    <row r="168" customFormat="false" ht="12.8" hidden="false" customHeight="false" outlineLevel="0" collapsed="false">
      <c r="A168" s="5" t="n">
        <v>154</v>
      </c>
      <c r="B168" s="14" t="s">
        <v>318</v>
      </c>
      <c r="C168" s="14" t="s">
        <v>319</v>
      </c>
      <c r="D168" s="14" t="s">
        <v>64</v>
      </c>
      <c r="E168" s="13" t="s">
        <v>10</v>
      </c>
      <c r="F168" s="7" t="n">
        <v>0.000810185185185185</v>
      </c>
      <c r="G168" s="8" t="n">
        <f aca="false">IF(F168&gt;0,(VLOOKUP(E168,Bodovanie!$A$2:$D$9,3)*86400-_xlfn.CEILING.MATH(F168*86400,0.5))*VLOOKUP(E168,Bodovanie!$A$2:$D$9,4)+250,"")</f>
        <v>190</v>
      </c>
      <c r="H168" s="7" t="n">
        <v>0.00125520833333333</v>
      </c>
      <c r="I168" s="8" t="n">
        <f aca="false">IF(H168&gt;0,(VLOOKUP(E168,Bodovanie!$A$2:$G$9,6)*86400-_xlfn.CEILING.MATH(H168*86400,1)*VLOOKUP(E168,Bodovanie!$A$2:$G$9,7)+250),"")</f>
        <v>221</v>
      </c>
      <c r="J168" s="8" t="n">
        <f aca="false">IF(G168&gt;0,G168+I168,"")</f>
        <v>411</v>
      </c>
      <c r="K168" s="6"/>
      <c r="M168" s="1"/>
    </row>
    <row r="169" customFormat="false" ht="12.8" hidden="false" customHeight="false" outlineLevel="0" collapsed="false">
      <c r="A169" s="5" t="n">
        <v>155</v>
      </c>
      <c r="B169" s="14" t="s">
        <v>82</v>
      </c>
      <c r="C169" s="14" t="s">
        <v>320</v>
      </c>
      <c r="D169" s="14" t="s">
        <v>64</v>
      </c>
      <c r="E169" s="13" t="s">
        <v>10</v>
      </c>
      <c r="F169" s="7" t="n">
        <v>0.0009875</v>
      </c>
      <c r="G169" s="8" t="n">
        <f aca="false">IF(F169&gt;0,(VLOOKUP(E169,Bodovanie!$A$2:$D$9,3)*86400-_xlfn.CEILING.MATH(F169*86400,0.5))*VLOOKUP(E169,Bodovanie!$A$2:$D$9,4)+250,"")</f>
        <v>159</v>
      </c>
      <c r="H169" s="7" t="n">
        <v>0.000999884259259259</v>
      </c>
      <c r="I169" s="8" t="n">
        <f aca="false">IF(H169&gt;0,(VLOOKUP(E169,Bodovanie!$A$2:$G$9,6)*86400-_xlfn.CEILING.MATH(H169*86400,1)*VLOOKUP(E169,Bodovanie!$A$2:$G$9,7)+250),"")</f>
        <v>243</v>
      </c>
      <c r="J169" s="8" t="n">
        <f aca="false">IF(G169&gt;0,G169+I169,"")</f>
        <v>402</v>
      </c>
      <c r="K169" s="6"/>
      <c r="M169" s="1"/>
    </row>
    <row r="170" customFormat="false" ht="12.8" hidden="false" customHeight="false" outlineLevel="0" collapsed="false">
      <c r="A170" s="5" t="n">
        <v>156</v>
      </c>
      <c r="B170" s="14" t="s">
        <v>62</v>
      </c>
      <c r="C170" s="14" t="s">
        <v>321</v>
      </c>
      <c r="D170" s="14" t="s">
        <v>64</v>
      </c>
      <c r="E170" s="13" t="s">
        <v>10</v>
      </c>
      <c r="F170" s="7" t="n">
        <v>0.000973611111111111</v>
      </c>
      <c r="G170" s="8" t="n">
        <f aca="false">IF(F170&gt;0,(VLOOKUP(E170,Bodovanie!$A$2:$D$9,3)*86400-_xlfn.CEILING.MATH(F170*86400,0.5))*VLOOKUP(E170,Bodovanie!$A$2:$D$9,4)+250,"")</f>
        <v>161</v>
      </c>
      <c r="H170" s="7" t="n">
        <v>0.00119884259259259</v>
      </c>
      <c r="I170" s="8" t="n">
        <f aca="false">IF(H170&gt;0,(VLOOKUP(E170,Bodovanie!$A$2:$G$9,6)*86400-_xlfn.CEILING.MATH(H170*86400,1)*VLOOKUP(E170,Bodovanie!$A$2:$G$9,7)+250),"")</f>
        <v>226</v>
      </c>
      <c r="J170" s="8" t="n">
        <f aca="false">IF(G170&gt;0,G170+I170,"")</f>
        <v>387</v>
      </c>
      <c r="K170" s="6"/>
      <c r="M170" s="1"/>
    </row>
    <row r="171" customFormat="false" ht="12.8" hidden="false" customHeight="false" outlineLevel="0" collapsed="false">
      <c r="A171" s="5" t="n">
        <v>157</v>
      </c>
      <c r="B171" s="14" t="s">
        <v>322</v>
      </c>
      <c r="C171" s="14" t="s">
        <v>323</v>
      </c>
      <c r="D171" s="14" t="s">
        <v>64</v>
      </c>
      <c r="E171" s="13" t="s">
        <v>10</v>
      </c>
      <c r="F171" s="7" t="n">
        <v>0.0009875</v>
      </c>
      <c r="G171" s="8" t="n">
        <f aca="false">IF(F171&gt;0,(VLOOKUP(E171,Bodovanie!$A$2:$D$9,3)*86400-_xlfn.CEILING.MATH(F171*86400,0.5))*VLOOKUP(E171,Bodovanie!$A$2:$D$9,4)+250,"")</f>
        <v>159</v>
      </c>
      <c r="H171" s="7" t="n">
        <v>0.00121898148148148</v>
      </c>
      <c r="I171" s="8" t="n">
        <f aca="false">IF(H171&gt;0,(VLOOKUP(E171,Bodovanie!$A$2:$G$9,6)*86400-_xlfn.CEILING.MATH(H171*86400,1)*VLOOKUP(E171,Bodovanie!$A$2:$G$9,7)+250),"")</f>
        <v>224</v>
      </c>
      <c r="J171" s="8" t="n">
        <f aca="false">IF(G171&gt;0,G171+I171,"")</f>
        <v>383</v>
      </c>
      <c r="K171" s="6"/>
      <c r="M171" s="1"/>
    </row>
    <row r="172" customFormat="false" ht="16.15" hidden="false" customHeight="false" outlineLevel="0" collapsed="false">
      <c r="A172" s="11" t="s">
        <v>324</v>
      </c>
      <c r="B172" s="11"/>
      <c r="C172" s="11"/>
      <c r="D172" s="11"/>
      <c r="E172" s="11"/>
      <c r="F172" s="11"/>
      <c r="G172" s="11"/>
      <c r="H172" s="11"/>
      <c r="I172" s="11"/>
      <c r="J172" s="11"/>
    </row>
    <row r="173" customFormat="false" ht="12.8" hidden="false" customHeight="false" outlineLevel="0" collapsed="false">
      <c r="A173" s="5" t="n">
        <v>1</v>
      </c>
      <c r="B173" s="12" t="s">
        <v>204</v>
      </c>
      <c r="C173" s="12" t="s">
        <v>325</v>
      </c>
      <c r="D173" s="12" t="s">
        <v>42</v>
      </c>
      <c r="E173" s="13" t="s">
        <v>13</v>
      </c>
      <c r="F173" s="7" t="n">
        <v>0.00058912037037037</v>
      </c>
      <c r="G173" s="8" t="n">
        <f aca="false">IF(F173&gt;0,(VLOOKUP(E173,Bodovanie!$A$2:$D$9,3)*86400-_xlfn.CEILING.MATH(F173*86400,0.5))*VLOOKUP(E173,Bodovanie!$A$2:$D$9,4)+250,"")</f>
        <v>218</v>
      </c>
      <c r="H173" s="7" t="n">
        <v>0.00240740740740741</v>
      </c>
      <c r="I173" s="8" t="n">
        <f aca="false">IF(H173&gt;0,(VLOOKUP(E173,Bodovanie!$A$2:$G$9,6)*86400-_xlfn.CEILING.MATH(H173*86400,1)*VLOOKUP(E173,Bodovanie!$A$2:$G$9,7)+250),"")</f>
        <v>192</v>
      </c>
      <c r="J173" s="8" t="n">
        <f aca="false">IF(H173&gt;0,G173+I173,"")</f>
        <v>410</v>
      </c>
      <c r="K173" s="6"/>
      <c r="M173" s="1"/>
    </row>
    <row r="174" customFormat="false" ht="12.8" hidden="false" customHeight="false" outlineLevel="0" collapsed="false">
      <c r="A174" s="5" t="n">
        <v>2</v>
      </c>
      <c r="B174" s="12" t="s">
        <v>150</v>
      </c>
      <c r="C174" s="12" t="s">
        <v>326</v>
      </c>
      <c r="D174" s="12" t="s">
        <v>42</v>
      </c>
      <c r="E174" s="13" t="s">
        <v>13</v>
      </c>
      <c r="F174" s="7" t="n">
        <v>0.000586342592592593</v>
      </c>
      <c r="G174" s="8" t="n">
        <f aca="false">IF(F174&gt;0,(VLOOKUP(E174,Bodovanie!$A$2:$D$9,3)*86400-_xlfn.CEILING.MATH(F174*86400,0.5))*VLOOKUP(E174,Bodovanie!$A$2:$D$9,4)+250,"")</f>
        <v>218</v>
      </c>
      <c r="H174" s="7" t="n">
        <v>0.00241122685185185</v>
      </c>
      <c r="I174" s="8" t="n">
        <f aca="false">IF(H174&gt;0,(VLOOKUP(E174,Bodovanie!$A$2:$G$9,6)*86400-_xlfn.CEILING.MATH(H174*86400,1)*VLOOKUP(E174,Bodovanie!$A$2:$G$9,7)+250),"")</f>
        <v>191</v>
      </c>
      <c r="J174" s="8" t="n">
        <f aca="false">IF(H174&gt;0,G174+I174,"")</f>
        <v>409</v>
      </c>
      <c r="K174" s="6"/>
      <c r="M174" s="1"/>
    </row>
    <row r="175" customFormat="false" ht="12.8" hidden="false" customHeight="false" outlineLevel="0" collapsed="false">
      <c r="A175" s="5" t="n">
        <v>3</v>
      </c>
      <c r="B175" s="12" t="s">
        <v>327</v>
      </c>
      <c r="C175" s="12" t="s">
        <v>328</v>
      </c>
      <c r="D175" s="12" t="s">
        <v>42</v>
      </c>
      <c r="E175" s="13" t="s">
        <v>13</v>
      </c>
      <c r="F175" s="7" t="n">
        <v>0.000569444444444445</v>
      </c>
      <c r="G175" s="8" t="n">
        <f aca="false">IF(F175&gt;0,(VLOOKUP(E175,Bodovanie!$A$2:$D$9,3)*86400-_xlfn.CEILING.MATH(F175*86400,0.5))*VLOOKUP(E175,Bodovanie!$A$2:$D$9,4)+250,"")</f>
        <v>221</v>
      </c>
      <c r="H175" s="7" t="n">
        <v>0.00241168981481482</v>
      </c>
      <c r="I175" s="8" t="n">
        <f aca="false">IF(H175&gt;0,(VLOOKUP(E175,Bodovanie!$A$2:$G$9,6)*86400-_xlfn.CEILING.MATH(H175*86400,1)*VLOOKUP(E175,Bodovanie!$A$2:$G$9,7)+250),"")</f>
        <v>191</v>
      </c>
      <c r="J175" s="8" t="n">
        <f aca="false">IF(H175&gt;0,G175+I175,"")</f>
        <v>412</v>
      </c>
      <c r="K175" s="6"/>
      <c r="M175" s="1"/>
    </row>
    <row r="176" customFormat="false" ht="12.8" hidden="false" customHeight="false" outlineLevel="0" collapsed="false">
      <c r="A176" s="5" t="n">
        <v>4</v>
      </c>
      <c r="B176" s="12" t="s">
        <v>40</v>
      </c>
      <c r="C176" s="12" t="s">
        <v>329</v>
      </c>
      <c r="D176" s="12" t="s">
        <v>42</v>
      </c>
      <c r="E176" s="13" t="s">
        <v>13</v>
      </c>
      <c r="F176" s="7" t="n">
        <v>0.000578240740740741</v>
      </c>
      <c r="G176" s="8" t="n">
        <f aca="false">IF(F176&gt;0,(VLOOKUP(E176,Bodovanie!$A$2:$D$9,3)*86400-_xlfn.CEILING.MATH(F176*86400,0.5))*VLOOKUP(E176,Bodovanie!$A$2:$D$9,4)+250,"")</f>
        <v>220</v>
      </c>
      <c r="H176" s="7" t="n">
        <v>0.00242037037037037</v>
      </c>
      <c r="I176" s="8" t="n">
        <f aca="false">IF(H176&gt;0,(VLOOKUP(E176,Bodovanie!$A$2:$G$9,6)*86400-_xlfn.CEILING.MATH(H176*86400,1)*VLOOKUP(E176,Bodovanie!$A$2:$G$9,7)+250),"")</f>
        <v>190</v>
      </c>
      <c r="J176" s="8" t="n">
        <f aca="false">IF(H176&gt;0,G176+I176,"")</f>
        <v>410</v>
      </c>
      <c r="K176" s="6"/>
      <c r="M176" s="1"/>
    </row>
    <row r="177" customFormat="false" ht="12.8" hidden="false" customHeight="false" outlineLevel="0" collapsed="false">
      <c r="A177" s="5" t="n">
        <v>5</v>
      </c>
      <c r="B177" s="17" t="s">
        <v>330</v>
      </c>
      <c r="C177" s="17" t="s">
        <v>331</v>
      </c>
      <c r="D177" s="18" t="s">
        <v>54</v>
      </c>
      <c r="E177" s="19" t="s">
        <v>13</v>
      </c>
      <c r="F177" s="20" t="n">
        <v>0.000369675925925926</v>
      </c>
      <c r="G177" s="8" t="n">
        <f aca="false">IF(F177&gt;0,(VLOOKUP(E177,Bodovanie!$A$2:$D$9,3)*86400-_xlfn.CEILING.MATH(F177*86400,0.5))*VLOOKUP(E177,Bodovanie!$A$2:$D$9,4)+250,"")</f>
        <v>256</v>
      </c>
      <c r="H177" s="7" t="n">
        <v>0.00227106481481481</v>
      </c>
      <c r="I177" s="8" t="n">
        <f aca="false">IF(H177&gt;0,(VLOOKUP(E177,Bodovanie!$A$2:$G$9,6)*86400-_xlfn.CEILING.MATH(H177*86400,1)*VLOOKUP(E177,Bodovanie!$A$2:$G$9,7)+250),"")</f>
        <v>203</v>
      </c>
      <c r="J177" s="8" t="n">
        <f aca="false">IF(H177&gt;0,G177+I177,"")</f>
        <v>459</v>
      </c>
      <c r="K177" s="6"/>
      <c r="M177" s="1"/>
    </row>
    <row r="178" customFormat="false" ht="12.8" hidden="false" customHeight="false" outlineLevel="0" collapsed="false">
      <c r="A178" s="5" t="n">
        <v>6</v>
      </c>
      <c r="B178" s="12" t="s">
        <v>332</v>
      </c>
      <c r="C178" s="12" t="s">
        <v>333</v>
      </c>
      <c r="D178" s="12" t="s">
        <v>42</v>
      </c>
      <c r="E178" s="13" t="s">
        <v>13</v>
      </c>
      <c r="F178" s="7" t="n">
        <v>0.000590277777777778</v>
      </c>
      <c r="G178" s="8" t="n">
        <f aca="false">IF(F178&gt;0,(VLOOKUP(E178,Bodovanie!$A$2:$D$9,3)*86400-_xlfn.CEILING.MATH(F178*86400,0.5))*VLOOKUP(E178,Bodovanie!$A$2:$D$9,4)+250,"")</f>
        <v>218</v>
      </c>
      <c r="H178" s="7" t="n">
        <v>0.00238680555555556</v>
      </c>
      <c r="I178" s="8" t="n">
        <f aca="false">IF(H178&gt;0,(VLOOKUP(E178,Bodovanie!$A$2:$G$9,6)*86400-_xlfn.CEILING.MATH(H178*86400,1)*VLOOKUP(E178,Bodovanie!$A$2:$G$9,7)+250),"")</f>
        <v>193</v>
      </c>
      <c r="J178" s="8" t="n">
        <f aca="false">IF(H178&gt;0,G178+I178,"")</f>
        <v>411</v>
      </c>
      <c r="K178" s="6"/>
      <c r="M178" s="1"/>
    </row>
    <row r="179" customFormat="false" ht="12.8" hidden="false" customHeight="false" outlineLevel="0" collapsed="false">
      <c r="A179" s="5" t="n">
        <v>7</v>
      </c>
      <c r="B179" s="12" t="s">
        <v>334</v>
      </c>
      <c r="C179" s="12" t="s">
        <v>335</v>
      </c>
      <c r="D179" s="12" t="s">
        <v>42</v>
      </c>
      <c r="E179" s="13" t="s">
        <v>13</v>
      </c>
      <c r="F179" s="7" t="n">
        <v>0.000590277777777778</v>
      </c>
      <c r="G179" s="8" t="n">
        <f aca="false">IF(F179&gt;0,(VLOOKUP(E179,Bodovanie!$A$2:$D$9,3)*86400-_xlfn.CEILING.MATH(F179*86400,0.5))*VLOOKUP(E179,Bodovanie!$A$2:$D$9,4)+250,"")</f>
        <v>218</v>
      </c>
      <c r="H179" s="7" t="n">
        <v>0.00250335648148148</v>
      </c>
      <c r="I179" s="8" t="n">
        <f aca="false">IF(H179&gt;0,(VLOOKUP(E179,Bodovanie!$A$2:$G$9,6)*86400-_xlfn.CEILING.MATH(H179*86400,1)*VLOOKUP(E179,Bodovanie!$A$2:$G$9,7)+250),"")</f>
        <v>183</v>
      </c>
      <c r="J179" s="8" t="n">
        <f aca="false">IF(H179&gt;0,G179+I179,"")</f>
        <v>401</v>
      </c>
      <c r="K179" s="6"/>
      <c r="M179" s="1"/>
    </row>
    <row r="180" customFormat="false" ht="12.8" hidden="false" customHeight="false" outlineLevel="0" collapsed="false">
      <c r="A180" s="5" t="n">
        <v>8</v>
      </c>
      <c r="B180" s="12" t="s">
        <v>272</v>
      </c>
      <c r="C180" s="12" t="s">
        <v>336</v>
      </c>
      <c r="D180" s="12" t="s">
        <v>42</v>
      </c>
      <c r="E180" s="13" t="s">
        <v>13</v>
      </c>
      <c r="F180" s="7" t="n">
        <v>0.000648148148148148</v>
      </c>
      <c r="G180" s="8" t="n">
        <f aca="false">IF(F180&gt;0,(VLOOKUP(E180,Bodovanie!$A$2:$D$9,3)*86400-_xlfn.CEILING.MATH(F180*86400,0.5))*VLOOKUP(E180,Bodovanie!$A$2:$D$9,4)+250,"")</f>
        <v>208</v>
      </c>
      <c r="H180" s="7" t="n">
        <v>0.00238715277777778</v>
      </c>
      <c r="I180" s="8" t="n">
        <f aca="false">IF(H180&gt;0,(VLOOKUP(E180,Bodovanie!$A$2:$G$9,6)*86400-_xlfn.CEILING.MATH(H180*86400,1)*VLOOKUP(E180,Bodovanie!$A$2:$G$9,7)+250),"")</f>
        <v>193</v>
      </c>
      <c r="J180" s="8" t="n">
        <f aca="false">IF(H180&gt;0,G180+I180,"")</f>
        <v>401</v>
      </c>
      <c r="K180" s="6"/>
      <c r="M180" s="1"/>
    </row>
    <row r="181" customFormat="false" ht="12.8" hidden="false" customHeight="false" outlineLevel="0" collapsed="false">
      <c r="A181" s="5" t="n">
        <v>9</v>
      </c>
      <c r="B181" s="12" t="s">
        <v>82</v>
      </c>
      <c r="C181" s="12" t="s">
        <v>337</v>
      </c>
      <c r="D181" s="12" t="s">
        <v>42</v>
      </c>
      <c r="E181" s="13" t="s">
        <v>13</v>
      </c>
      <c r="F181" s="7" t="n">
        <v>0.000558101851851852</v>
      </c>
      <c r="G181" s="8" t="n">
        <f aca="false">IF(F181&gt;0,(VLOOKUP(E181,Bodovanie!$A$2:$D$9,3)*86400-_xlfn.CEILING.MATH(F181*86400,0.5))*VLOOKUP(E181,Bodovanie!$A$2:$D$9,4)+250,"")</f>
        <v>223</v>
      </c>
      <c r="H181" s="7" t="n">
        <v>0.00237696759259259</v>
      </c>
      <c r="I181" s="8" t="n">
        <f aca="false">IF(H181&gt;0,(VLOOKUP(E181,Bodovanie!$A$2:$G$9,6)*86400-_xlfn.CEILING.MATH(H181*86400,1)*VLOOKUP(E181,Bodovanie!$A$2:$G$9,7)+250),"")</f>
        <v>194</v>
      </c>
      <c r="J181" s="8" t="n">
        <f aca="false">IF(H181&gt;0,G181+I181,"")</f>
        <v>417</v>
      </c>
      <c r="K181" s="6"/>
      <c r="M181" s="1"/>
    </row>
    <row r="182" customFormat="false" ht="12.8" hidden="false" customHeight="false" outlineLevel="0" collapsed="false">
      <c r="A182" s="5" t="n">
        <v>10</v>
      </c>
      <c r="B182" s="12" t="s">
        <v>152</v>
      </c>
      <c r="C182" s="12" t="s">
        <v>338</v>
      </c>
      <c r="D182" s="12" t="s">
        <v>42</v>
      </c>
      <c r="E182" s="13" t="s">
        <v>13</v>
      </c>
      <c r="F182" s="7" t="n">
        <v>0.000482060185185185</v>
      </c>
      <c r="G182" s="8" t="n">
        <f aca="false">IF(F182&gt;0,(VLOOKUP(E182,Bodovanie!$A$2:$D$9,3)*86400-_xlfn.CEILING.MATH(F182*86400,0.5))*VLOOKUP(E182,Bodovanie!$A$2:$D$9,4)+250,"")</f>
        <v>236</v>
      </c>
      <c r="H182" s="7" t="n">
        <v>0.00234953703703704</v>
      </c>
      <c r="I182" s="8" t="n">
        <f aca="false">IF(H182&gt;0,(VLOOKUP(E182,Bodovanie!$A$2:$G$9,6)*86400-_xlfn.CEILING.MATH(H182*86400,1)*VLOOKUP(E182,Bodovanie!$A$2:$G$9,7)+250),"")</f>
        <v>197</v>
      </c>
      <c r="J182" s="8" t="n">
        <f aca="false">IF(H182&gt;0,G182+I182,"")</f>
        <v>433</v>
      </c>
      <c r="K182" s="6"/>
      <c r="M182" s="1"/>
    </row>
    <row r="183" customFormat="false" ht="12.8" hidden="false" customHeight="false" outlineLevel="0" collapsed="false">
      <c r="A183" s="5" t="n">
        <v>11</v>
      </c>
      <c r="B183" s="12" t="s">
        <v>339</v>
      </c>
      <c r="C183" s="12" t="s">
        <v>340</v>
      </c>
      <c r="D183" s="12" t="s">
        <v>42</v>
      </c>
      <c r="E183" s="13" t="s">
        <v>13</v>
      </c>
      <c r="F183" s="7" t="n">
        <v>0.000489930555555556</v>
      </c>
      <c r="G183" s="8" t="n">
        <f aca="false">IF(F183&gt;0,(VLOOKUP(E183,Bodovanie!$A$2:$D$9,3)*86400-_xlfn.CEILING.MATH(F183*86400,0.5))*VLOOKUP(E183,Bodovanie!$A$2:$D$9,4)+250,"")</f>
        <v>235</v>
      </c>
      <c r="H183" s="7" t="n">
        <v>0.00247314814814815</v>
      </c>
      <c r="I183" s="8" t="n">
        <f aca="false">IF(H183&gt;0,(VLOOKUP(E183,Bodovanie!$A$2:$G$9,6)*86400-_xlfn.CEILING.MATH(H183*86400,1)*VLOOKUP(E183,Bodovanie!$A$2:$G$9,7)+250),"")</f>
        <v>186</v>
      </c>
      <c r="J183" s="8" t="n">
        <f aca="false">IF(H183&gt;0,G183+I183,"")</f>
        <v>421</v>
      </c>
      <c r="K183" s="6"/>
      <c r="M183" s="1"/>
    </row>
    <row r="184" customFormat="false" ht="12.8" hidden="false" customHeight="false" outlineLevel="0" collapsed="false">
      <c r="A184" s="5" t="n">
        <v>12</v>
      </c>
      <c r="B184" s="12" t="s">
        <v>241</v>
      </c>
      <c r="C184" s="12" t="s">
        <v>341</v>
      </c>
      <c r="D184" s="12" t="s">
        <v>42</v>
      </c>
      <c r="E184" s="13" t="s">
        <v>13</v>
      </c>
      <c r="F184" s="7" t="n">
        <v>0.000486111111111111</v>
      </c>
      <c r="G184" s="8" t="n">
        <f aca="false">IF(F184&gt;0,(VLOOKUP(E184,Bodovanie!$A$2:$D$9,3)*86400-_xlfn.CEILING.MATH(F184*86400,0.5))*VLOOKUP(E184,Bodovanie!$A$2:$D$9,4)+250,"")</f>
        <v>236</v>
      </c>
      <c r="H184" s="7" t="n">
        <v>0.00241180555555556</v>
      </c>
      <c r="I184" s="8" t="n">
        <f aca="false">IF(H184&gt;0,(VLOOKUP(E184,Bodovanie!$A$2:$G$9,6)*86400-_xlfn.CEILING.MATH(H184*86400,1)*VLOOKUP(E184,Bodovanie!$A$2:$G$9,7)+250),"")</f>
        <v>191</v>
      </c>
      <c r="J184" s="8" t="n">
        <f aca="false">IF(H184&gt;0,G184+I184,"")</f>
        <v>427</v>
      </c>
      <c r="K184" s="6"/>
      <c r="M184" s="1"/>
    </row>
    <row r="185" customFormat="false" ht="12.8" hidden="false" customHeight="false" outlineLevel="0" collapsed="false">
      <c r="A185" s="5" t="n">
        <v>13</v>
      </c>
      <c r="B185" s="12" t="s">
        <v>123</v>
      </c>
      <c r="C185" s="12" t="s">
        <v>342</v>
      </c>
      <c r="D185" s="12" t="s">
        <v>42</v>
      </c>
      <c r="E185" s="13" t="s">
        <v>13</v>
      </c>
      <c r="F185" s="7" t="n">
        <v>0.00052662037037037</v>
      </c>
      <c r="G185" s="8" t="n">
        <f aca="false">IF(F185&gt;0,(VLOOKUP(E185,Bodovanie!$A$2:$D$9,3)*86400-_xlfn.CEILING.MATH(F185*86400,0.5))*VLOOKUP(E185,Bodovanie!$A$2:$D$9,4)+250,"")</f>
        <v>229</v>
      </c>
      <c r="H185" s="7" t="n">
        <v>0.000535300925925926</v>
      </c>
      <c r="I185" s="8" t="n">
        <f aca="false">IF(H185&gt;0,(VLOOKUP(E185,Bodovanie!$A$2:$G$9,6)*86400-_xlfn.CEILING.MATH(H185*86400,1)*VLOOKUP(E185,Bodovanie!$A$2:$G$9,7)+250),"")</f>
        <v>353</v>
      </c>
      <c r="J185" s="8" t="n">
        <f aca="false">IF(H185&gt;0,G185+I185,"")</f>
        <v>582</v>
      </c>
      <c r="K185" s="6"/>
      <c r="M185" s="1"/>
    </row>
    <row r="186" customFormat="false" ht="12.8" hidden="false" customHeight="false" outlineLevel="0" collapsed="false">
      <c r="A186" s="5" t="n">
        <v>14</v>
      </c>
      <c r="B186" s="12" t="s">
        <v>343</v>
      </c>
      <c r="C186" s="12" t="s">
        <v>344</v>
      </c>
      <c r="D186" s="12" t="s">
        <v>42</v>
      </c>
      <c r="E186" s="13" t="s">
        <v>13</v>
      </c>
      <c r="F186" s="7" t="n">
        <v>0.000556712962962963</v>
      </c>
      <c r="G186" s="8" t="n">
        <f aca="false">IF(F186&gt;0,(VLOOKUP(E186,Bodovanie!$A$2:$D$9,3)*86400-_xlfn.CEILING.MATH(F186*86400,0.5))*VLOOKUP(E186,Bodovanie!$A$2:$D$9,4)+250,"")</f>
        <v>223</v>
      </c>
      <c r="H186" s="7" t="n">
        <v>0.000536458333333333</v>
      </c>
      <c r="I186" s="8" t="n">
        <f aca="false">IF(H186&gt;0,(VLOOKUP(E186,Bodovanie!$A$2:$G$9,6)*86400-_xlfn.CEILING.MATH(H186*86400,1)*VLOOKUP(E186,Bodovanie!$A$2:$G$9,7)+250),"")</f>
        <v>353</v>
      </c>
      <c r="J186" s="8" t="n">
        <f aca="false">IF(H186&gt;0,G186+I186,"")</f>
        <v>576</v>
      </c>
      <c r="K186" s="6"/>
      <c r="M186" s="1"/>
    </row>
    <row r="187" customFormat="false" ht="12.8" hidden="false" customHeight="false" outlineLevel="0" collapsed="false">
      <c r="A187" s="5" t="n">
        <v>15</v>
      </c>
      <c r="B187" s="12" t="s">
        <v>50</v>
      </c>
      <c r="C187" s="12" t="s">
        <v>345</v>
      </c>
      <c r="D187" s="12" t="s">
        <v>42</v>
      </c>
      <c r="E187" s="13" t="s">
        <v>13</v>
      </c>
      <c r="F187" s="7" t="n">
        <v>0.000723842592592593</v>
      </c>
      <c r="G187" s="8" t="n">
        <f aca="false">IF(F187&gt;0,(VLOOKUP(E187,Bodovanie!$A$2:$D$9,3)*86400-_xlfn.CEILING.MATH(F187*86400,0.5))*VLOOKUP(E187,Bodovanie!$A$2:$D$9,4)+250,"")</f>
        <v>194</v>
      </c>
      <c r="H187" s="7" t="n">
        <v>0.00210127314814815</v>
      </c>
      <c r="I187" s="8" t="n">
        <f aca="false">IF(H187&gt;0,(VLOOKUP(E187,Bodovanie!$A$2:$G$9,6)*86400-_xlfn.CEILING.MATH(H187*86400,1)*VLOOKUP(E187,Bodovanie!$A$2:$G$9,7)+250),"")</f>
        <v>218</v>
      </c>
      <c r="J187" s="8" t="n">
        <f aca="false">IF(H187&gt;0,G187+I187,"")</f>
        <v>412</v>
      </c>
      <c r="K187" s="6"/>
      <c r="M187" s="1"/>
    </row>
    <row r="188" customFormat="false" ht="12.8" hidden="false" customHeight="false" outlineLevel="0" collapsed="false">
      <c r="A188" s="5" t="n">
        <v>16</v>
      </c>
      <c r="B188" s="12" t="s">
        <v>69</v>
      </c>
      <c r="C188" s="12" t="s">
        <v>346</v>
      </c>
      <c r="D188" s="12" t="s">
        <v>42</v>
      </c>
      <c r="E188" s="13" t="s">
        <v>13</v>
      </c>
      <c r="F188" s="7" t="n">
        <v>0.000634259259259259</v>
      </c>
      <c r="G188" s="8" t="n">
        <f aca="false">IF(F188&gt;0,(VLOOKUP(E188,Bodovanie!$A$2:$D$9,3)*86400-_xlfn.CEILING.MATH(F188*86400,0.5))*VLOOKUP(E188,Bodovanie!$A$2:$D$9,4)+250,"")</f>
        <v>210</v>
      </c>
      <c r="H188" s="7" t="n">
        <v>0.00244513888888889</v>
      </c>
      <c r="I188" s="8" t="n">
        <f aca="false">IF(H188&gt;0,(VLOOKUP(E188,Bodovanie!$A$2:$G$9,6)*86400-_xlfn.CEILING.MATH(H188*86400,1)*VLOOKUP(E188,Bodovanie!$A$2:$G$9,7)+250),"")</f>
        <v>188</v>
      </c>
      <c r="J188" s="8" t="n">
        <f aca="false">IF(H188&gt;0,G188+I188,"")</f>
        <v>398</v>
      </c>
      <c r="K188" s="6"/>
      <c r="M188" s="1"/>
    </row>
    <row r="189" customFormat="false" ht="12.8" hidden="false" customHeight="false" outlineLevel="0" collapsed="false">
      <c r="A189" s="5" t="n">
        <v>17</v>
      </c>
      <c r="B189" s="12" t="s">
        <v>347</v>
      </c>
      <c r="C189" s="12" t="s">
        <v>120</v>
      </c>
      <c r="D189" s="12" t="s">
        <v>42</v>
      </c>
      <c r="E189" s="13" t="s">
        <v>13</v>
      </c>
      <c r="F189" s="7" t="n">
        <v>0.000684259259259259</v>
      </c>
      <c r="G189" s="8" t="n">
        <f aca="false">IF(F189&gt;0,(VLOOKUP(E189,Bodovanie!$A$2:$D$9,3)*86400-_xlfn.CEILING.MATH(F189*86400,0.5))*VLOOKUP(E189,Bodovanie!$A$2:$D$9,4)+250,"")</f>
        <v>201</v>
      </c>
      <c r="H189" s="7" t="n">
        <v>0.00194849537037037</v>
      </c>
      <c r="I189" s="8" t="n">
        <f aca="false">IF(H189&gt;0,(VLOOKUP(E189,Bodovanie!$A$2:$G$9,6)*86400-_xlfn.CEILING.MATH(H189*86400,1)*VLOOKUP(E189,Bodovanie!$A$2:$G$9,7)+250),"")</f>
        <v>231</v>
      </c>
      <c r="J189" s="8" t="n">
        <f aca="false">IF(H189&gt;0,G189+I189,"")</f>
        <v>432</v>
      </c>
      <c r="K189" s="6"/>
      <c r="M189" s="1"/>
    </row>
    <row r="190" customFormat="false" ht="12.8" hidden="false" customHeight="false" outlineLevel="0" collapsed="false">
      <c r="A190" s="5" t="n">
        <v>18</v>
      </c>
      <c r="B190" s="12" t="s">
        <v>348</v>
      </c>
      <c r="C190" s="12" t="s">
        <v>349</v>
      </c>
      <c r="D190" s="12" t="s">
        <v>42</v>
      </c>
      <c r="E190" s="13" t="s">
        <v>13</v>
      </c>
      <c r="F190" s="7" t="n">
        <v>0.000558564814814815</v>
      </c>
      <c r="G190" s="8" t="n">
        <f aca="false">IF(F190&gt;0,(VLOOKUP(E190,Bodovanie!$A$2:$D$9,3)*86400-_xlfn.CEILING.MATH(F190*86400,0.5))*VLOOKUP(E190,Bodovanie!$A$2:$D$9,4)+250,"")</f>
        <v>223</v>
      </c>
      <c r="H190" s="7" t="n">
        <v>0.00256354166666667</v>
      </c>
      <c r="I190" s="8" t="n">
        <f aca="false">IF(H190&gt;0,(VLOOKUP(E190,Bodovanie!$A$2:$G$9,6)*86400-_xlfn.CEILING.MATH(H190*86400,1)*VLOOKUP(E190,Bodovanie!$A$2:$G$9,7)+250),"")</f>
        <v>178</v>
      </c>
      <c r="J190" s="8" t="n">
        <f aca="false">IF(H190&gt;0,G190+I190,"")</f>
        <v>401</v>
      </c>
      <c r="K190" s="6"/>
      <c r="M190" s="1"/>
    </row>
    <row r="191" customFormat="false" ht="12.8" hidden="false" customHeight="false" outlineLevel="0" collapsed="false">
      <c r="A191" s="5" t="n">
        <v>19</v>
      </c>
      <c r="B191" s="12" t="s">
        <v>92</v>
      </c>
      <c r="C191" s="12" t="s">
        <v>350</v>
      </c>
      <c r="D191" s="12" t="s">
        <v>42</v>
      </c>
      <c r="E191" s="13" t="s">
        <v>13</v>
      </c>
      <c r="F191" s="7" t="n">
        <v>0.000652430555555556</v>
      </c>
      <c r="G191" s="8" t="n">
        <f aca="false">IF(F191&gt;0,(VLOOKUP(E191,Bodovanie!$A$2:$D$9,3)*86400-_xlfn.CEILING.MATH(F191*86400,0.5))*VLOOKUP(E191,Bodovanie!$A$2:$D$9,4)+250,"")</f>
        <v>207</v>
      </c>
      <c r="H191" s="7" t="n">
        <v>0.00234236111111111</v>
      </c>
      <c r="I191" s="8" t="n">
        <f aca="false">IF(H191&gt;0,(VLOOKUP(E191,Bodovanie!$A$2:$G$9,6)*86400-_xlfn.CEILING.MATH(H191*86400,1)*VLOOKUP(E191,Bodovanie!$A$2:$G$9,7)+250),"")</f>
        <v>197</v>
      </c>
      <c r="J191" s="8" t="n">
        <f aca="false">IF(H191&gt;0,G191+I191,"")</f>
        <v>404</v>
      </c>
      <c r="K191" s="6"/>
      <c r="M191" s="1"/>
    </row>
    <row r="192" customFormat="false" ht="12.8" hidden="false" customHeight="false" outlineLevel="0" collapsed="false">
      <c r="A192" s="5" t="n">
        <v>20</v>
      </c>
      <c r="B192" s="12" t="s">
        <v>255</v>
      </c>
      <c r="C192" s="12" t="s">
        <v>351</v>
      </c>
      <c r="D192" s="12" t="s">
        <v>42</v>
      </c>
      <c r="E192" s="13" t="s">
        <v>13</v>
      </c>
      <c r="F192" s="7" t="n">
        <v>0.00058287037037037</v>
      </c>
      <c r="G192" s="8" t="n">
        <f aca="false">IF(F192&gt;0,(VLOOKUP(E192,Bodovanie!$A$2:$D$9,3)*86400-_xlfn.CEILING.MATH(F192*86400,0.5))*VLOOKUP(E192,Bodovanie!$A$2:$D$9,4)+250,"")</f>
        <v>219</v>
      </c>
      <c r="H192" s="7" t="n">
        <v>0.00227106481481481</v>
      </c>
      <c r="I192" s="8" t="n">
        <f aca="false">IF(H192&gt;0,(VLOOKUP(E192,Bodovanie!$A$2:$G$9,6)*86400-_xlfn.CEILING.MATH(H192*86400,1)*VLOOKUP(E192,Bodovanie!$A$2:$G$9,7)+250),"")</f>
        <v>203</v>
      </c>
      <c r="J192" s="8" t="n">
        <f aca="false">IF(H192&gt;0,G192+I192,"")</f>
        <v>422</v>
      </c>
      <c r="K192" s="6"/>
      <c r="M192" s="1"/>
    </row>
    <row r="193" customFormat="false" ht="12.8" hidden="false" customHeight="false" outlineLevel="0" collapsed="false">
      <c r="A193" s="5" t="n">
        <v>21</v>
      </c>
      <c r="B193" s="12" t="s">
        <v>352</v>
      </c>
      <c r="C193" s="12" t="s">
        <v>353</v>
      </c>
      <c r="D193" s="12" t="s">
        <v>42</v>
      </c>
      <c r="E193" s="13" t="s">
        <v>13</v>
      </c>
      <c r="F193" s="7" t="n">
        <v>0.000671296296296296</v>
      </c>
      <c r="G193" s="8" t="n">
        <f aca="false">IF(F193&gt;0,(VLOOKUP(E193,Bodovanie!$A$2:$D$9,3)*86400-_xlfn.CEILING.MATH(F193*86400,0.5))*VLOOKUP(E193,Bodovanie!$A$2:$D$9,4)+250,"")</f>
        <v>204</v>
      </c>
      <c r="H193" s="7" t="n">
        <v>0.00265486111111111</v>
      </c>
      <c r="I193" s="8" t="n">
        <f aca="false">IF(H193&gt;0,(VLOOKUP(E193,Bodovanie!$A$2:$G$9,6)*86400-_xlfn.CEILING.MATH(H193*86400,1)*VLOOKUP(E193,Bodovanie!$A$2:$G$9,7)+250),"")</f>
        <v>170</v>
      </c>
      <c r="J193" s="8" t="n">
        <f aca="false">IF(H193&gt;0,G193+I193,"")</f>
        <v>374</v>
      </c>
      <c r="K193" s="6"/>
      <c r="M193" s="1"/>
    </row>
    <row r="194" customFormat="false" ht="12.8" hidden="false" customHeight="false" outlineLevel="0" collapsed="false">
      <c r="A194" s="5" t="n">
        <v>22</v>
      </c>
      <c r="B194" s="12" t="s">
        <v>125</v>
      </c>
      <c r="C194" s="12" t="s">
        <v>354</v>
      </c>
      <c r="D194" s="12" t="s">
        <v>42</v>
      </c>
      <c r="E194" s="13" t="s">
        <v>13</v>
      </c>
      <c r="F194" s="7" t="n">
        <v>0.000719791666666667</v>
      </c>
      <c r="G194" s="8" t="n">
        <f aca="false">IF(F194&gt;0,(VLOOKUP(E194,Bodovanie!$A$2:$D$9,3)*86400-_xlfn.CEILING.MATH(F194*86400,0.5))*VLOOKUP(E194,Bodovanie!$A$2:$D$9,4)+250,"")</f>
        <v>195</v>
      </c>
      <c r="H194" s="7" t="n">
        <v>0.00239583333333333</v>
      </c>
      <c r="I194" s="8" t="n">
        <f aca="false">IF(H194&gt;0,(VLOOKUP(E194,Bodovanie!$A$2:$G$9,6)*86400-_xlfn.CEILING.MATH(H194*86400,1)*VLOOKUP(E194,Bodovanie!$A$2:$G$9,7)+250),"")</f>
        <v>193</v>
      </c>
      <c r="J194" s="8" t="n">
        <f aca="false">IF(H194&gt;0,G194+I194,"")</f>
        <v>388</v>
      </c>
      <c r="K194" s="6"/>
      <c r="M194" s="1"/>
    </row>
    <row r="195" customFormat="false" ht="12.8" hidden="false" customHeight="false" outlineLevel="0" collapsed="false">
      <c r="A195" s="5" t="n">
        <v>23</v>
      </c>
      <c r="B195" s="12" t="s">
        <v>255</v>
      </c>
      <c r="C195" s="12" t="s">
        <v>355</v>
      </c>
      <c r="D195" s="12" t="s">
        <v>42</v>
      </c>
      <c r="E195" s="13" t="s">
        <v>13</v>
      </c>
      <c r="F195" s="7" t="n">
        <v>0.000755439814814815</v>
      </c>
      <c r="G195" s="8" t="n">
        <f aca="false">IF(F195&gt;0,(VLOOKUP(E195,Bodovanie!$A$2:$D$9,3)*86400-_xlfn.CEILING.MATH(F195*86400,0.5))*VLOOKUP(E195,Bodovanie!$A$2:$D$9,4)+250,"")</f>
        <v>189</v>
      </c>
      <c r="H195" s="7" t="n">
        <v>0.00296712962962963</v>
      </c>
      <c r="I195" s="8" t="n">
        <f aca="false">IF(H195&gt;0,(VLOOKUP(E195,Bodovanie!$A$2:$G$9,6)*86400-_xlfn.CEILING.MATH(H195*86400,1)*VLOOKUP(E195,Bodovanie!$A$2:$G$9,7)+250),"")</f>
        <v>143</v>
      </c>
      <c r="J195" s="8" t="n">
        <f aca="false">IF(H195&gt;0,G195+I195,"")</f>
        <v>332</v>
      </c>
      <c r="K195" s="6"/>
      <c r="M195" s="1"/>
    </row>
    <row r="196" customFormat="false" ht="12.8" hidden="false" customHeight="false" outlineLevel="0" collapsed="false">
      <c r="A196" s="5" t="n">
        <v>24</v>
      </c>
      <c r="B196" s="12" t="s">
        <v>356</v>
      </c>
      <c r="C196" s="12" t="s">
        <v>357</v>
      </c>
      <c r="D196" s="12" t="s">
        <v>42</v>
      </c>
      <c r="E196" s="13" t="s">
        <v>13</v>
      </c>
      <c r="F196" s="7" t="n">
        <v>0.00063900462962963</v>
      </c>
      <c r="G196" s="8" t="n">
        <f aca="false">IF(F196&gt;0,(VLOOKUP(E196,Bodovanie!$A$2:$D$9,3)*86400-_xlfn.CEILING.MATH(F196*86400,0.5))*VLOOKUP(E196,Bodovanie!$A$2:$D$9,4)+250,"")</f>
        <v>209</v>
      </c>
      <c r="H196" s="7" t="n">
        <v>0.00282777777777778</v>
      </c>
      <c r="I196" s="8" t="n">
        <f aca="false">IF(H196&gt;0,(VLOOKUP(E196,Bodovanie!$A$2:$G$9,6)*86400-_xlfn.CEILING.MATH(H196*86400,1)*VLOOKUP(E196,Bodovanie!$A$2:$G$9,7)+250),"")</f>
        <v>155</v>
      </c>
      <c r="J196" s="8" t="n">
        <f aca="false">IF(H196&gt;0,G196+I196,"")</f>
        <v>364</v>
      </c>
      <c r="K196" s="6"/>
      <c r="M196" s="1"/>
    </row>
    <row r="197" customFormat="false" ht="12.8" hidden="false" customHeight="false" outlineLevel="0" collapsed="false">
      <c r="A197" s="5" t="n">
        <v>25</v>
      </c>
      <c r="B197" s="12" t="s">
        <v>125</v>
      </c>
      <c r="C197" s="12" t="s">
        <v>193</v>
      </c>
      <c r="D197" s="12" t="s">
        <v>42</v>
      </c>
      <c r="E197" s="13" t="s">
        <v>13</v>
      </c>
      <c r="F197" s="7" t="n">
        <v>0.000618518518518519</v>
      </c>
      <c r="G197" s="8" t="n">
        <f aca="false">IF(F197&gt;0,(VLOOKUP(E197,Bodovanie!$A$2:$D$9,3)*86400-_xlfn.CEILING.MATH(F197*86400,0.5))*VLOOKUP(E197,Bodovanie!$A$2:$D$9,4)+250,"")</f>
        <v>213</v>
      </c>
      <c r="H197" s="7" t="n">
        <v>0.00290671296296296</v>
      </c>
      <c r="I197" s="8" t="n">
        <f aca="false">IF(H197&gt;0,(VLOOKUP(E197,Bodovanie!$A$2:$G$9,6)*86400-_xlfn.CEILING.MATH(H197*86400,1)*VLOOKUP(E197,Bodovanie!$A$2:$G$9,7)+250),"")</f>
        <v>148</v>
      </c>
      <c r="J197" s="8" t="n">
        <f aca="false">IF(H197&gt;0,G197+I197,"")</f>
        <v>361</v>
      </c>
      <c r="K197" s="6"/>
      <c r="M197" s="1"/>
    </row>
    <row r="198" customFormat="false" ht="12.8" hidden="false" customHeight="false" outlineLevel="0" collapsed="false">
      <c r="A198" s="5" t="n">
        <v>26</v>
      </c>
      <c r="B198" s="12" t="s">
        <v>358</v>
      </c>
      <c r="C198" s="12" t="s">
        <v>359</v>
      </c>
      <c r="D198" s="12" t="s">
        <v>42</v>
      </c>
      <c r="E198" s="13" t="s">
        <v>13</v>
      </c>
      <c r="F198" s="7" t="n">
        <v>0.000535300925925926</v>
      </c>
      <c r="G198" s="8" t="n">
        <f aca="false">IF(F198&gt;0,(VLOOKUP(E198,Bodovanie!$A$2:$D$9,3)*86400-_xlfn.CEILING.MATH(F198*86400,0.5))*VLOOKUP(E198,Bodovanie!$A$2:$D$9,4)+250,"")</f>
        <v>227</v>
      </c>
      <c r="H198" s="7" t="n">
        <v>0.00261979166666667</v>
      </c>
      <c r="I198" s="8" t="n">
        <f aca="false">IF(H198&gt;0,(VLOOKUP(E198,Bodovanie!$A$2:$G$9,6)*86400-_xlfn.CEILING.MATH(H198*86400,1)*VLOOKUP(E198,Bodovanie!$A$2:$G$9,7)+250),"")</f>
        <v>173</v>
      </c>
      <c r="J198" s="8" t="n">
        <f aca="false">IF(H198&gt;0,G198+I198,"")</f>
        <v>400</v>
      </c>
      <c r="K198" s="6"/>
      <c r="M198" s="1"/>
    </row>
    <row r="199" customFormat="false" ht="12.8" hidden="false" customHeight="false" outlineLevel="0" collapsed="false">
      <c r="A199" s="5" t="n">
        <v>27</v>
      </c>
      <c r="B199" s="12" t="s">
        <v>360</v>
      </c>
      <c r="C199" s="12" t="s">
        <v>361</v>
      </c>
      <c r="D199" s="12" t="s">
        <v>42</v>
      </c>
      <c r="E199" s="13" t="s">
        <v>13</v>
      </c>
      <c r="F199" s="7" t="n">
        <v>0.000643055555555556</v>
      </c>
      <c r="G199" s="8" t="n">
        <f aca="false">IF(F199&gt;0,(VLOOKUP(E199,Bodovanie!$A$2:$D$9,3)*86400-_xlfn.CEILING.MATH(F199*86400,0.5))*VLOOKUP(E199,Bodovanie!$A$2:$D$9,4)+250,"")</f>
        <v>208</v>
      </c>
      <c r="H199" s="7" t="n">
        <v>0.00208634259259259</v>
      </c>
      <c r="I199" s="8" t="n">
        <f aca="false">IF(H199&gt;0,(VLOOKUP(E199,Bodovanie!$A$2:$G$9,6)*86400-_xlfn.CEILING.MATH(H199*86400,1)*VLOOKUP(E199,Bodovanie!$A$2:$G$9,7)+250),"")</f>
        <v>219</v>
      </c>
      <c r="J199" s="8" t="n">
        <f aca="false">IF(H199&gt;0,G199+I199,"")</f>
        <v>427</v>
      </c>
      <c r="K199" s="6"/>
      <c r="M199" s="1"/>
    </row>
    <row r="200" customFormat="false" ht="12.8" hidden="false" customHeight="false" outlineLevel="0" collapsed="false">
      <c r="A200" s="5" t="n">
        <v>28</v>
      </c>
      <c r="B200" s="12" t="s">
        <v>125</v>
      </c>
      <c r="C200" s="12" t="s">
        <v>362</v>
      </c>
      <c r="D200" s="12" t="s">
        <v>42</v>
      </c>
      <c r="E200" s="13" t="s">
        <v>13</v>
      </c>
      <c r="F200" s="7" t="n">
        <v>0.000732175925925926</v>
      </c>
      <c r="G200" s="8" t="n">
        <f aca="false">IF(F200&gt;0,(VLOOKUP(E200,Bodovanie!$A$2:$D$9,3)*86400-_xlfn.CEILING.MATH(F200*86400,0.5))*VLOOKUP(E200,Bodovanie!$A$2:$D$9,4)+250,"")</f>
        <v>193</v>
      </c>
      <c r="H200" s="7" t="n">
        <v>0.00244375</v>
      </c>
      <c r="I200" s="8" t="n">
        <f aca="false">IF(H200&gt;0,(VLOOKUP(E200,Bodovanie!$A$2:$G$9,6)*86400-_xlfn.CEILING.MATH(H200*86400,1)*VLOOKUP(E200,Bodovanie!$A$2:$G$9,7)+250),"")</f>
        <v>188</v>
      </c>
      <c r="J200" s="8" t="n">
        <f aca="false">IF(H200&gt;0,G200+I200,"")</f>
        <v>381</v>
      </c>
      <c r="K200" s="6"/>
      <c r="M200" s="1"/>
    </row>
    <row r="201" customFormat="false" ht="12.8" hidden="false" customHeight="false" outlineLevel="0" collapsed="false">
      <c r="A201" s="5" t="n">
        <v>29</v>
      </c>
      <c r="B201" s="12" t="s">
        <v>363</v>
      </c>
      <c r="C201" s="12" t="s">
        <v>364</v>
      </c>
      <c r="D201" s="12" t="s">
        <v>42</v>
      </c>
      <c r="E201" s="13" t="s">
        <v>13</v>
      </c>
      <c r="F201" s="7" t="n">
        <v>0.000651967592592593</v>
      </c>
      <c r="G201" s="8" t="n">
        <f aca="false">IF(F201&gt;0,(VLOOKUP(E201,Bodovanie!$A$2:$D$9,3)*86400-_xlfn.CEILING.MATH(F201*86400,0.5))*VLOOKUP(E201,Bodovanie!$A$2:$D$9,4)+250,"")</f>
        <v>207</v>
      </c>
      <c r="H201" s="7" t="n">
        <v>0.00194733796296296</v>
      </c>
      <c r="I201" s="8" t="n">
        <f aca="false">IF(H201&gt;0,(VLOOKUP(E201,Bodovanie!$A$2:$G$9,6)*86400-_xlfn.CEILING.MATH(H201*86400,1)*VLOOKUP(E201,Bodovanie!$A$2:$G$9,7)+250),"")</f>
        <v>231</v>
      </c>
      <c r="J201" s="8" t="n">
        <f aca="false">IF(H201&gt;0,G201+I201,"")</f>
        <v>438</v>
      </c>
      <c r="K201" s="6"/>
      <c r="M201" s="1"/>
    </row>
    <row r="202" customFormat="false" ht="12.8" hidden="false" customHeight="false" outlineLevel="0" collapsed="false">
      <c r="A202" s="5" t="n">
        <v>30</v>
      </c>
      <c r="B202" s="12" t="s">
        <v>365</v>
      </c>
      <c r="C202" s="12" t="s">
        <v>366</v>
      </c>
      <c r="D202" s="12" t="s">
        <v>42</v>
      </c>
      <c r="E202" s="13" t="s">
        <v>13</v>
      </c>
      <c r="F202" s="7" t="n">
        <v>0.000759143518518519</v>
      </c>
      <c r="G202" s="8" t="n">
        <f aca="false">IF(F202&gt;0,(VLOOKUP(E202,Bodovanie!$A$2:$D$9,3)*86400-_xlfn.CEILING.MATH(F202*86400,0.5))*VLOOKUP(E202,Bodovanie!$A$2:$D$9,4)+250,"")</f>
        <v>188</v>
      </c>
      <c r="H202" s="7" t="n">
        <v>0.00256574074074074</v>
      </c>
      <c r="I202" s="8" t="n">
        <f aca="false">IF(H202&gt;0,(VLOOKUP(E202,Bodovanie!$A$2:$G$9,6)*86400-_xlfn.CEILING.MATH(H202*86400,1)*VLOOKUP(E202,Bodovanie!$A$2:$G$9,7)+250),"")</f>
        <v>178</v>
      </c>
      <c r="J202" s="8" t="n">
        <f aca="false">IF(H202&gt;0,G202+I202,"")</f>
        <v>366</v>
      </c>
      <c r="K202" s="6"/>
      <c r="M202" s="1"/>
    </row>
    <row r="203" customFormat="false" ht="12.8" hidden="false" customHeight="false" outlineLevel="0" collapsed="false">
      <c r="A203" s="5" t="n">
        <v>31</v>
      </c>
      <c r="B203" s="12" t="s">
        <v>367</v>
      </c>
      <c r="C203" s="12" t="s">
        <v>368</v>
      </c>
      <c r="D203" s="12" t="s">
        <v>42</v>
      </c>
      <c r="E203" s="13" t="s">
        <v>13</v>
      </c>
      <c r="F203" s="7" t="n">
        <v>0.000771296296296296</v>
      </c>
      <c r="G203" s="8" t="n">
        <f aca="false">IF(F203&gt;0,(VLOOKUP(E203,Bodovanie!$A$2:$D$9,3)*86400-_xlfn.CEILING.MATH(F203*86400,0.5))*VLOOKUP(E203,Bodovanie!$A$2:$D$9,4)+250,"")</f>
        <v>186</v>
      </c>
      <c r="H203" s="7" t="n">
        <v>0.00233240740740741</v>
      </c>
      <c r="I203" s="8" t="n">
        <f aca="false">IF(H203&gt;0,(VLOOKUP(E203,Bodovanie!$A$2:$G$9,6)*86400-_xlfn.CEILING.MATH(H203*86400,1)*VLOOKUP(E203,Bodovanie!$A$2:$G$9,7)+250),"")</f>
        <v>198</v>
      </c>
      <c r="J203" s="8" t="n">
        <f aca="false">IF(H203&gt;0,G203+I203,"")</f>
        <v>384</v>
      </c>
      <c r="K203" s="6"/>
      <c r="M203" s="1"/>
    </row>
    <row r="204" customFormat="false" ht="12.8" hidden="false" customHeight="false" outlineLevel="0" collapsed="false">
      <c r="A204" s="5" t="n">
        <v>32</v>
      </c>
      <c r="B204" s="12" t="s">
        <v>365</v>
      </c>
      <c r="C204" s="12" t="s">
        <v>369</v>
      </c>
      <c r="D204" s="12" t="s">
        <v>42</v>
      </c>
      <c r="E204" s="13" t="s">
        <v>13</v>
      </c>
      <c r="F204" s="7" t="n">
        <v>0.000570023148148148</v>
      </c>
      <c r="G204" s="8" t="n">
        <f aca="false">IF(F204&gt;0,(VLOOKUP(E204,Bodovanie!$A$2:$D$9,3)*86400-_xlfn.CEILING.MATH(F204*86400,0.5))*VLOOKUP(E204,Bodovanie!$A$2:$D$9,4)+250,"")</f>
        <v>221</v>
      </c>
      <c r="H204" s="7" t="n">
        <v>0.00239988425925926</v>
      </c>
      <c r="I204" s="8" t="n">
        <f aca="false">IF(H204&gt;0,(VLOOKUP(E204,Bodovanie!$A$2:$G$9,6)*86400-_xlfn.CEILING.MATH(H204*86400,1)*VLOOKUP(E204,Bodovanie!$A$2:$G$9,7)+250),"")</f>
        <v>192</v>
      </c>
      <c r="J204" s="8" t="n">
        <f aca="false">IF(H204&gt;0,G204+I204,"")</f>
        <v>413</v>
      </c>
      <c r="K204" s="6"/>
      <c r="M204" s="1"/>
    </row>
    <row r="205" customFormat="false" ht="12.8" hidden="false" customHeight="false" outlineLevel="0" collapsed="false">
      <c r="A205" s="5" t="n">
        <v>33</v>
      </c>
      <c r="B205" s="12" t="s">
        <v>370</v>
      </c>
      <c r="C205" s="12" t="s">
        <v>371</v>
      </c>
      <c r="D205" s="12" t="s">
        <v>42</v>
      </c>
      <c r="E205" s="13" t="s">
        <v>13</v>
      </c>
      <c r="F205" s="7" t="n">
        <v>0.00076712962962963</v>
      </c>
      <c r="G205" s="8" t="n">
        <f aca="false">IF(F205&gt;0,(VLOOKUP(E205,Bodovanie!$A$2:$D$9,3)*86400-_xlfn.CEILING.MATH(F205*86400,0.5))*VLOOKUP(E205,Bodovanie!$A$2:$D$9,4)+250,"")</f>
        <v>187</v>
      </c>
      <c r="H205" s="7" t="n">
        <v>0.00298136574074074</v>
      </c>
      <c r="I205" s="8" t="n">
        <f aca="false">IF(H205&gt;0,(VLOOKUP(E205,Bodovanie!$A$2:$G$9,6)*86400-_xlfn.CEILING.MATH(H205*86400,1)*VLOOKUP(E205,Bodovanie!$A$2:$G$9,7)+250),"")</f>
        <v>142</v>
      </c>
      <c r="J205" s="8" t="n">
        <f aca="false">IF(H205&gt;0,G205+I205,"")</f>
        <v>329</v>
      </c>
      <c r="K205" s="6"/>
      <c r="M205" s="1"/>
    </row>
    <row r="206" customFormat="false" ht="12.8" hidden="false" customHeight="false" outlineLevel="0" collapsed="false">
      <c r="A206" s="5" t="n">
        <v>34</v>
      </c>
      <c r="B206" s="12" t="s">
        <v>372</v>
      </c>
      <c r="C206" s="12" t="s">
        <v>373</v>
      </c>
      <c r="D206" s="12" t="s">
        <v>42</v>
      </c>
      <c r="E206" s="13" t="s">
        <v>13</v>
      </c>
      <c r="F206" s="7" t="n">
        <v>0.000695833333333333</v>
      </c>
      <c r="G206" s="8" t="n">
        <f aca="false">IF(F206&gt;0,(VLOOKUP(E206,Bodovanie!$A$2:$D$9,3)*86400-_xlfn.CEILING.MATH(F206*86400,0.5))*VLOOKUP(E206,Bodovanie!$A$2:$D$9,4)+250,"")</f>
        <v>199</v>
      </c>
      <c r="H206" s="7" t="n">
        <v>0.00387731481481481</v>
      </c>
      <c r="I206" s="8" t="n">
        <f aca="false">IF(H206&gt;0,(VLOOKUP(E206,Bodovanie!$A$2:$G$9,6)*86400-_xlfn.CEILING.MATH(H206*86400,1)*VLOOKUP(E206,Bodovanie!$A$2:$G$9,7)+250),"")</f>
        <v>64.9999999999999</v>
      </c>
      <c r="J206" s="8" t="n">
        <f aca="false">IF(H206&gt;0,G206+I206,"")</f>
        <v>264</v>
      </c>
      <c r="K206" s="6"/>
      <c r="M206" s="1"/>
    </row>
    <row r="207" customFormat="false" ht="12.8" hidden="false" customHeight="false" outlineLevel="0" collapsed="false">
      <c r="A207" s="5" t="n">
        <v>35</v>
      </c>
      <c r="B207" s="12" t="s">
        <v>71</v>
      </c>
      <c r="C207" s="12" t="s">
        <v>374</v>
      </c>
      <c r="D207" s="12" t="s">
        <v>42</v>
      </c>
      <c r="E207" s="13" t="s">
        <v>13</v>
      </c>
      <c r="F207" s="7" t="n">
        <v>0.00050150462962963</v>
      </c>
      <c r="G207" s="8" t="n">
        <f aca="false">IF(F207&gt;0,(VLOOKUP(E207,Bodovanie!$A$2:$D$9,3)*86400-_xlfn.CEILING.MATH(F207*86400,0.5))*VLOOKUP(E207,Bodovanie!$A$2:$D$9,4)+250,"")</f>
        <v>233</v>
      </c>
      <c r="H207" s="7" t="n">
        <v>0.00302384259259259</v>
      </c>
      <c r="I207" s="8" t="n">
        <f aca="false">IF(H207&gt;0,(VLOOKUP(E207,Bodovanie!$A$2:$G$9,6)*86400-_xlfn.CEILING.MATH(H207*86400,1)*VLOOKUP(E207,Bodovanie!$A$2:$G$9,7)+250),"")</f>
        <v>138</v>
      </c>
      <c r="J207" s="8" t="n">
        <f aca="false">IF(H207&gt;0,G207+I207,"")</f>
        <v>371</v>
      </c>
      <c r="K207" s="6"/>
      <c r="M207" s="1"/>
    </row>
    <row r="208" customFormat="false" ht="12.8" hidden="false" customHeight="false" outlineLevel="0" collapsed="false">
      <c r="A208" s="5" t="n">
        <v>36</v>
      </c>
      <c r="B208" s="12" t="s">
        <v>375</v>
      </c>
      <c r="C208" s="12" t="s">
        <v>376</v>
      </c>
      <c r="D208" s="12" t="s">
        <v>42</v>
      </c>
      <c r="E208" s="13" t="s">
        <v>13</v>
      </c>
      <c r="F208" s="7" t="n">
        <v>0.000581018518518519</v>
      </c>
      <c r="G208" s="8" t="n">
        <f aca="false">IF(F208&gt;0,(VLOOKUP(E208,Bodovanie!$A$2:$D$9,3)*86400-_xlfn.CEILING.MATH(F208*86400,0.5))*VLOOKUP(E208,Bodovanie!$A$2:$D$9,4)+250,"")</f>
        <v>219</v>
      </c>
      <c r="H208" s="7" t="n">
        <v>0.00260694444444444</v>
      </c>
      <c r="I208" s="8" t="n">
        <f aca="false">IF(H208&gt;0,(VLOOKUP(E208,Bodovanie!$A$2:$G$9,6)*86400-_xlfn.CEILING.MATH(H208*86400,1)*VLOOKUP(E208,Bodovanie!$A$2:$G$9,7)+250),"")</f>
        <v>174</v>
      </c>
      <c r="J208" s="8" t="n">
        <f aca="false">IF(H208&gt;0,G208+I208,"")</f>
        <v>393</v>
      </c>
      <c r="K208" s="6"/>
      <c r="M208" s="1"/>
    </row>
    <row r="209" customFormat="false" ht="12.8" hidden="false" customHeight="false" outlineLevel="0" collapsed="false">
      <c r="A209" s="5" t="n">
        <v>37</v>
      </c>
      <c r="B209" s="12" t="s">
        <v>232</v>
      </c>
      <c r="C209" s="12" t="s">
        <v>377</v>
      </c>
      <c r="D209" s="12" t="s">
        <v>42</v>
      </c>
      <c r="E209" s="13" t="s">
        <v>13</v>
      </c>
      <c r="F209" s="7" t="n">
        <v>0.000513425925925926</v>
      </c>
      <c r="G209" s="8" t="n">
        <f aca="false">IF(F209&gt;0,(VLOOKUP(E209,Bodovanie!$A$2:$D$9,3)*86400-_xlfn.CEILING.MATH(F209*86400,0.5))*VLOOKUP(E209,Bodovanie!$A$2:$D$9,4)+250,"")</f>
        <v>231</v>
      </c>
      <c r="H209" s="7" t="n">
        <v>0.00210092592592593</v>
      </c>
      <c r="I209" s="8" t="n">
        <f aca="false">IF(H209&gt;0,(VLOOKUP(E209,Bodovanie!$A$2:$G$9,6)*86400-_xlfn.CEILING.MATH(H209*86400,1)*VLOOKUP(E209,Bodovanie!$A$2:$G$9,7)+250),"")</f>
        <v>218</v>
      </c>
      <c r="J209" s="8" t="n">
        <f aca="false">IF(H209&gt;0,G209+I209,"")</f>
        <v>449</v>
      </c>
      <c r="K209" s="6"/>
      <c r="M209" s="1"/>
    </row>
    <row r="210" customFormat="false" ht="12.8" hidden="false" customHeight="false" outlineLevel="0" collapsed="false">
      <c r="A210" s="5" t="n">
        <v>38</v>
      </c>
      <c r="B210" s="12" t="s">
        <v>378</v>
      </c>
      <c r="C210" s="12" t="s">
        <v>379</v>
      </c>
      <c r="D210" s="12" t="s">
        <v>42</v>
      </c>
      <c r="E210" s="13" t="s">
        <v>13</v>
      </c>
      <c r="F210" s="7" t="n">
        <v>0.000567013888888889</v>
      </c>
      <c r="G210" s="8" t="n">
        <f aca="false">IF(F210&gt;0,(VLOOKUP(E210,Bodovanie!$A$2:$D$9,3)*86400-_xlfn.CEILING.MATH(F210*86400,0.5))*VLOOKUP(E210,Bodovanie!$A$2:$D$9,4)+250,"")</f>
        <v>222</v>
      </c>
      <c r="H210" s="7" t="n">
        <v>0.0019505787037037</v>
      </c>
      <c r="I210" s="8" t="n">
        <f aca="false">IF(H210&gt;0,(VLOOKUP(E210,Bodovanie!$A$2:$G$9,6)*86400-_xlfn.CEILING.MATH(H210*86400,1)*VLOOKUP(E210,Bodovanie!$A$2:$G$9,7)+250),"")</f>
        <v>231</v>
      </c>
      <c r="J210" s="8" t="n">
        <f aca="false">IF(H210&gt;0,G210+I210,"")</f>
        <v>453</v>
      </c>
      <c r="K210" s="6"/>
      <c r="M210" s="1"/>
    </row>
    <row r="211" customFormat="false" ht="12.8" hidden="false" customHeight="false" outlineLevel="0" collapsed="false">
      <c r="A211" s="5" t="n">
        <v>39</v>
      </c>
      <c r="B211" s="12" t="s">
        <v>380</v>
      </c>
      <c r="C211" s="12" t="s">
        <v>292</v>
      </c>
      <c r="D211" s="12" t="s">
        <v>42</v>
      </c>
      <c r="E211" s="13" t="s">
        <v>13</v>
      </c>
      <c r="F211" s="7" t="n">
        <v>0.000652199074074074</v>
      </c>
      <c r="G211" s="8" t="n">
        <f aca="false">IF(F211&gt;0,(VLOOKUP(E211,Bodovanie!$A$2:$D$9,3)*86400-_xlfn.CEILING.MATH(F211*86400,0.5))*VLOOKUP(E211,Bodovanie!$A$2:$D$9,4)+250,"")</f>
        <v>207</v>
      </c>
      <c r="H211" s="7" t="n">
        <v>0.00255034722222222</v>
      </c>
      <c r="I211" s="8" t="n">
        <f aca="false">IF(H211&gt;0,(VLOOKUP(E211,Bodovanie!$A$2:$G$9,6)*86400-_xlfn.CEILING.MATH(H211*86400,1)*VLOOKUP(E211,Bodovanie!$A$2:$G$9,7)+250),"")</f>
        <v>179</v>
      </c>
      <c r="J211" s="8" t="n">
        <f aca="false">IF(H211&gt;0,G211+I211,"")</f>
        <v>386</v>
      </c>
      <c r="K211" s="6"/>
      <c r="M211" s="1"/>
    </row>
    <row r="212" customFormat="false" ht="12.8" hidden="false" customHeight="false" outlineLevel="0" collapsed="false">
      <c r="A212" s="5" t="n">
        <v>40</v>
      </c>
      <c r="B212" s="12" t="s">
        <v>381</v>
      </c>
      <c r="C212" s="12" t="s">
        <v>382</v>
      </c>
      <c r="D212" s="12" t="s">
        <v>42</v>
      </c>
      <c r="E212" s="13" t="s">
        <v>13</v>
      </c>
      <c r="F212" s="7" t="n">
        <v>0.000690393518518519</v>
      </c>
      <c r="G212" s="8" t="n">
        <f aca="false">IF(F212&gt;0,(VLOOKUP(E212,Bodovanie!$A$2:$D$9,3)*86400-_xlfn.CEILING.MATH(F212*86400,0.5))*VLOOKUP(E212,Bodovanie!$A$2:$D$9,4)+250,"")</f>
        <v>200</v>
      </c>
      <c r="H212" s="7" t="n">
        <v>0.00209791666666667</v>
      </c>
      <c r="I212" s="8" t="n">
        <f aca="false">IF(H212&gt;0,(VLOOKUP(E212,Bodovanie!$A$2:$G$9,6)*86400-_xlfn.CEILING.MATH(H212*86400,1)*VLOOKUP(E212,Bodovanie!$A$2:$G$9,7)+250),"")</f>
        <v>218</v>
      </c>
      <c r="J212" s="8" t="n">
        <f aca="false">IF(H212&gt;0,G212+I212,"")</f>
        <v>418</v>
      </c>
      <c r="K212" s="6"/>
      <c r="M212" s="1"/>
    </row>
    <row r="213" customFormat="false" ht="12.8" hidden="false" customHeight="false" outlineLevel="0" collapsed="false">
      <c r="A213" s="5" t="n">
        <v>41</v>
      </c>
      <c r="B213" s="12" t="s">
        <v>92</v>
      </c>
      <c r="C213" s="12" t="s">
        <v>383</v>
      </c>
      <c r="D213" s="12" t="s">
        <v>42</v>
      </c>
      <c r="E213" s="13" t="s">
        <v>13</v>
      </c>
      <c r="F213" s="7" t="n">
        <v>0.000533680555555556</v>
      </c>
      <c r="G213" s="8" t="n">
        <f aca="false">IF(F213&gt;0,(VLOOKUP(E213,Bodovanie!$A$2:$D$9,3)*86400-_xlfn.CEILING.MATH(F213*86400,0.5))*VLOOKUP(E213,Bodovanie!$A$2:$D$9,4)+250,"")</f>
        <v>227</v>
      </c>
      <c r="H213" s="7" t="n">
        <v>0.00235555555555556</v>
      </c>
      <c r="I213" s="8" t="n">
        <f aca="false">IF(H213&gt;0,(VLOOKUP(E213,Bodovanie!$A$2:$G$9,6)*86400-_xlfn.CEILING.MATH(H213*86400,1)*VLOOKUP(E213,Bodovanie!$A$2:$G$9,7)+250),"")</f>
        <v>196</v>
      </c>
      <c r="J213" s="8" t="n">
        <f aca="false">IF(H213&gt;0,G213+I213,"")</f>
        <v>423</v>
      </c>
      <c r="K213" s="6"/>
      <c r="M213" s="1"/>
    </row>
    <row r="214" customFormat="false" ht="12.8" hidden="false" customHeight="false" outlineLevel="0" collapsed="false">
      <c r="A214" s="5" t="n">
        <v>42</v>
      </c>
      <c r="B214" s="12" t="s">
        <v>384</v>
      </c>
      <c r="C214" s="12" t="s">
        <v>385</v>
      </c>
      <c r="D214" s="12" t="s">
        <v>42</v>
      </c>
      <c r="E214" s="13" t="s">
        <v>13</v>
      </c>
      <c r="F214" s="7" t="n">
        <v>0.000465625</v>
      </c>
      <c r="G214" s="8" t="n">
        <f aca="false">IF(F214&gt;0,(VLOOKUP(E214,Bodovanie!$A$2:$D$9,3)*86400-_xlfn.CEILING.MATH(F214*86400,0.5))*VLOOKUP(E214,Bodovanie!$A$2:$D$9,4)+250,"")</f>
        <v>239</v>
      </c>
      <c r="H214" s="7" t="n">
        <v>0.00280497685185185</v>
      </c>
      <c r="I214" s="8" t="n">
        <f aca="false">IF(H214&gt;0,(VLOOKUP(E214,Bodovanie!$A$2:$G$9,6)*86400-_xlfn.CEILING.MATH(H214*86400,1)*VLOOKUP(E214,Bodovanie!$A$2:$G$9,7)+250),"")</f>
        <v>157</v>
      </c>
      <c r="J214" s="8" t="n">
        <f aca="false">IF(H214&gt;0,G214+I214,"")</f>
        <v>396</v>
      </c>
      <c r="K214" s="6"/>
      <c r="M214" s="1"/>
    </row>
    <row r="215" customFormat="false" ht="12.8" hidden="false" customHeight="false" outlineLevel="0" collapsed="false">
      <c r="A215" s="5" t="n">
        <v>43</v>
      </c>
      <c r="B215" s="12" t="s">
        <v>386</v>
      </c>
      <c r="C215" s="12" t="s">
        <v>387</v>
      </c>
      <c r="D215" s="12" t="s">
        <v>42</v>
      </c>
      <c r="E215" s="13" t="s">
        <v>13</v>
      </c>
      <c r="F215" s="7" t="n">
        <v>0.000709027777777778</v>
      </c>
      <c r="G215" s="8" t="n">
        <f aca="false">IF(F215&gt;0,(VLOOKUP(E215,Bodovanie!$A$2:$D$9,3)*86400-_xlfn.CEILING.MATH(F215*86400,0.5))*VLOOKUP(E215,Bodovanie!$A$2:$D$9,4)+250,"")</f>
        <v>197</v>
      </c>
      <c r="H215" s="7" t="n">
        <v>0.00282835648148148</v>
      </c>
      <c r="I215" s="8" t="n">
        <f aca="false">IF(H215&gt;0,(VLOOKUP(E215,Bodovanie!$A$2:$G$9,6)*86400-_xlfn.CEILING.MATH(H215*86400,1)*VLOOKUP(E215,Bodovanie!$A$2:$G$9,7)+250),"")</f>
        <v>155</v>
      </c>
      <c r="J215" s="8" t="n">
        <f aca="false">IF(H215&gt;0,G215+I215,"")</f>
        <v>352</v>
      </c>
      <c r="K215" s="6"/>
      <c r="M215" s="1"/>
    </row>
    <row r="216" customFormat="false" ht="12.8" hidden="false" customHeight="false" outlineLevel="0" collapsed="false">
      <c r="A216" s="5" t="n">
        <v>44</v>
      </c>
      <c r="B216" s="12" t="s">
        <v>73</v>
      </c>
      <c r="C216" s="12" t="s">
        <v>59</v>
      </c>
      <c r="D216" s="12" t="s">
        <v>42</v>
      </c>
      <c r="E216" s="13" t="s">
        <v>13</v>
      </c>
      <c r="F216" s="7" t="n">
        <v>0.000662731481481482</v>
      </c>
      <c r="G216" s="8" t="n">
        <f aca="false">IF(F216&gt;0,(VLOOKUP(E216,Bodovanie!$A$2:$D$9,3)*86400-_xlfn.CEILING.MATH(F216*86400,0.5))*VLOOKUP(E216,Bodovanie!$A$2:$D$9,4)+250,"")</f>
        <v>205</v>
      </c>
      <c r="H216" s="7" t="n">
        <v>0.00289652777777778</v>
      </c>
      <c r="I216" s="8" t="n">
        <f aca="false">IF(H216&gt;0,(VLOOKUP(E216,Bodovanie!$A$2:$G$9,6)*86400-_xlfn.CEILING.MATH(H216*86400,1)*VLOOKUP(E216,Bodovanie!$A$2:$G$9,7)+250),"")</f>
        <v>149</v>
      </c>
      <c r="J216" s="8" t="n">
        <f aca="false">IF(H216&gt;0,G216+I216,"")</f>
        <v>354</v>
      </c>
      <c r="K216" s="6"/>
      <c r="M216" s="1"/>
    </row>
    <row r="217" customFormat="false" ht="12.8" hidden="false" customHeight="false" outlineLevel="0" collapsed="false">
      <c r="A217" s="5" t="n">
        <v>45</v>
      </c>
      <c r="B217" s="12" t="s">
        <v>58</v>
      </c>
      <c r="C217" s="12" t="s">
        <v>388</v>
      </c>
      <c r="D217" s="12" t="s">
        <v>42</v>
      </c>
      <c r="E217" s="13" t="s">
        <v>13</v>
      </c>
      <c r="F217" s="7" t="n">
        <v>0.000455092592592593</v>
      </c>
      <c r="G217" s="8" t="n">
        <f aca="false">IF(F217&gt;0,(VLOOKUP(E217,Bodovanie!$A$2:$D$9,3)*86400-_xlfn.CEILING.MATH(F217*86400,0.5))*VLOOKUP(E217,Bodovanie!$A$2:$D$9,4)+250,"")</f>
        <v>241</v>
      </c>
      <c r="H217" s="7" t="n">
        <v>0.0026193287037037</v>
      </c>
      <c r="I217" s="8" t="n">
        <f aca="false">IF(H217&gt;0,(VLOOKUP(E217,Bodovanie!$A$2:$G$9,6)*86400-_xlfn.CEILING.MATH(H217*86400,1)*VLOOKUP(E217,Bodovanie!$A$2:$G$9,7)+250),"")</f>
        <v>173</v>
      </c>
      <c r="J217" s="8" t="n">
        <f aca="false">IF(H217&gt;0,G217+I217,"")</f>
        <v>414</v>
      </c>
      <c r="K217" s="6"/>
      <c r="M217" s="1"/>
    </row>
    <row r="218" customFormat="false" ht="12.8" hidden="false" customHeight="false" outlineLevel="0" collapsed="false">
      <c r="A218" s="5" t="n">
        <v>46</v>
      </c>
      <c r="B218" s="17" t="s">
        <v>389</v>
      </c>
      <c r="C218" s="18" t="s">
        <v>390</v>
      </c>
      <c r="D218" s="18" t="s">
        <v>54</v>
      </c>
      <c r="E218" s="19" t="s">
        <v>13</v>
      </c>
      <c r="F218" s="20" t="n">
        <v>0.000511805555555556</v>
      </c>
      <c r="G218" s="8" t="n">
        <f aca="false">IF(F218&gt;0,(VLOOKUP(E218,Bodovanie!$A$2:$D$9,3)*86400-_xlfn.CEILING.MATH(F218*86400,0.5))*VLOOKUP(E218,Bodovanie!$A$2:$D$9,4)+250,"")</f>
        <v>231</v>
      </c>
      <c r="H218" s="7" t="n">
        <v>0.00268703703703704</v>
      </c>
      <c r="I218" s="8" t="n">
        <f aca="false">IF(H218&gt;0,(VLOOKUP(E218,Bodovanie!$A$2:$G$9,6)*86400-_xlfn.CEILING.MATH(H218*86400,1)*VLOOKUP(E218,Bodovanie!$A$2:$G$9,7)+250),"")</f>
        <v>167</v>
      </c>
      <c r="J218" s="8" t="n">
        <f aca="false">IF(H218&gt;0,G218+I218,"")</f>
        <v>398</v>
      </c>
      <c r="K218" s="6"/>
      <c r="M218" s="1"/>
    </row>
    <row r="219" customFormat="false" ht="12.8" hidden="false" customHeight="false" outlineLevel="0" collapsed="false">
      <c r="A219" s="5" t="n">
        <v>47</v>
      </c>
      <c r="B219" s="12" t="s">
        <v>391</v>
      </c>
      <c r="C219" s="12" t="s">
        <v>392</v>
      </c>
      <c r="D219" s="12" t="s">
        <v>42</v>
      </c>
      <c r="E219" s="13" t="s">
        <v>13</v>
      </c>
      <c r="F219" s="7" t="n">
        <v>0.000645486111111111</v>
      </c>
      <c r="G219" s="8" t="n">
        <f aca="false">IF(F219&gt;0,(VLOOKUP(E219,Bodovanie!$A$2:$D$9,3)*86400-_xlfn.CEILING.MATH(F219*86400,0.5))*VLOOKUP(E219,Bodovanie!$A$2:$D$9,4)+250,"")</f>
        <v>208</v>
      </c>
      <c r="H219" s="7" t="n">
        <v>0.0021099537037037</v>
      </c>
      <c r="I219" s="8" t="n">
        <f aca="false">IF(H219&gt;0,(VLOOKUP(E219,Bodovanie!$A$2:$G$9,6)*86400-_xlfn.CEILING.MATH(H219*86400,1)*VLOOKUP(E219,Bodovanie!$A$2:$G$9,7)+250),"")</f>
        <v>217</v>
      </c>
      <c r="J219" s="8" t="n">
        <f aca="false">IF(H219&gt;0,G219+I219,"")</f>
        <v>425</v>
      </c>
      <c r="K219" s="6"/>
      <c r="M219" s="1"/>
    </row>
    <row r="220" customFormat="false" ht="12.8" hidden="false" customHeight="false" outlineLevel="0" collapsed="false">
      <c r="A220" s="5" t="n">
        <v>48</v>
      </c>
      <c r="B220" s="12" t="s">
        <v>202</v>
      </c>
      <c r="C220" s="12" t="s">
        <v>393</v>
      </c>
      <c r="D220" s="12" t="s">
        <v>42</v>
      </c>
      <c r="E220" s="13" t="s">
        <v>13</v>
      </c>
      <c r="F220" s="7" t="n">
        <v>0.000582986111111111</v>
      </c>
      <c r="G220" s="8" t="n">
        <f aca="false">IF(F220&gt;0,(VLOOKUP(E220,Bodovanie!$A$2:$D$9,3)*86400-_xlfn.CEILING.MATH(F220*86400,0.5))*VLOOKUP(E220,Bodovanie!$A$2:$D$9,4)+250,"")</f>
        <v>219</v>
      </c>
      <c r="H220" s="7" t="n">
        <v>0.00241041666666667</v>
      </c>
      <c r="I220" s="8" t="n">
        <f aca="false">IF(H220&gt;0,(VLOOKUP(E220,Bodovanie!$A$2:$G$9,6)*86400-_xlfn.CEILING.MATH(H220*86400,1)*VLOOKUP(E220,Bodovanie!$A$2:$G$9,7)+250),"")</f>
        <v>191</v>
      </c>
      <c r="J220" s="8" t="n">
        <f aca="false">IF(H220&gt;0,G220+I220,"")</f>
        <v>410</v>
      </c>
      <c r="K220" s="6"/>
      <c r="M220" s="1"/>
    </row>
    <row r="221" customFormat="false" ht="12.8" hidden="false" customHeight="false" outlineLevel="0" collapsed="false">
      <c r="A221" s="5" t="n">
        <v>49</v>
      </c>
      <c r="B221" s="12" t="s">
        <v>394</v>
      </c>
      <c r="C221" s="12" t="s">
        <v>395</v>
      </c>
      <c r="D221" s="12" t="s">
        <v>42</v>
      </c>
      <c r="E221" s="21" t="s">
        <v>13</v>
      </c>
      <c r="F221" s="7" t="n">
        <v>0.000531365740740741</v>
      </c>
      <c r="G221" s="8" t="n">
        <f aca="false">IF(F221&gt;0,(VLOOKUP(E221,Bodovanie!$A$2:$D$9,3)*86400-_xlfn.CEILING.MATH(F221*86400,0.5))*VLOOKUP(E221,Bodovanie!$A$2:$D$9,4)+250,"")</f>
        <v>228</v>
      </c>
      <c r="H221" s="7" t="n">
        <v>0.00195208333333333</v>
      </c>
      <c r="I221" s="8" t="n">
        <f aca="false">IF(H221&gt;0,(VLOOKUP(E221,Bodovanie!$A$2:$G$9,6)*86400-_xlfn.CEILING.MATH(H221*86400,1)*VLOOKUP(E221,Bodovanie!$A$2:$G$9,7)+250),"")</f>
        <v>231</v>
      </c>
      <c r="J221" s="8" t="n">
        <f aca="false">IF(H221&gt;0,G221+I221,"")</f>
        <v>459</v>
      </c>
      <c r="K221" s="6"/>
      <c r="M221" s="1"/>
    </row>
    <row r="222" customFormat="false" ht="12.8" hidden="false" customHeight="false" outlineLevel="0" collapsed="false">
      <c r="A222" s="5" t="n">
        <v>50</v>
      </c>
      <c r="B222" s="12" t="s">
        <v>92</v>
      </c>
      <c r="C222" s="12" t="s">
        <v>396</v>
      </c>
      <c r="D222" s="12" t="s">
        <v>42</v>
      </c>
      <c r="E222" s="21" t="s">
        <v>13</v>
      </c>
      <c r="F222" s="7" t="n">
        <v>0.000585185185185185</v>
      </c>
      <c r="G222" s="8" t="n">
        <f aca="false">IF(F222&gt;0,(VLOOKUP(E222,Bodovanie!$A$2:$D$9,3)*86400-_xlfn.CEILING.MATH(F222*86400,0.5))*VLOOKUP(E222,Bodovanie!$A$2:$D$9,4)+250,"")</f>
        <v>218</v>
      </c>
      <c r="H222" s="7" t="n">
        <v>0.00256053240740741</v>
      </c>
      <c r="I222" s="8" t="n">
        <f aca="false">IF(H222&gt;0,(VLOOKUP(E222,Bodovanie!$A$2:$G$9,6)*86400-_xlfn.CEILING.MATH(H222*86400,1)*VLOOKUP(E222,Bodovanie!$A$2:$G$9,7)+250),"")</f>
        <v>178</v>
      </c>
      <c r="J222" s="8" t="n">
        <f aca="false">IF(H222&gt;0,G222+I222,"")</f>
        <v>396</v>
      </c>
      <c r="K222" s="6"/>
      <c r="M222" s="1"/>
    </row>
    <row r="223" customFormat="false" ht="12.8" hidden="false" customHeight="false" outlineLevel="0" collapsed="false">
      <c r="A223" s="5" t="n">
        <v>51</v>
      </c>
      <c r="B223" s="12" t="s">
        <v>397</v>
      </c>
      <c r="C223" s="12" t="s">
        <v>398</v>
      </c>
      <c r="D223" s="12" t="s">
        <v>42</v>
      </c>
      <c r="E223" s="13" t="s">
        <v>13</v>
      </c>
      <c r="F223" s="7" t="n">
        <v>0.000365277777777778</v>
      </c>
      <c r="G223" s="8" t="n">
        <f aca="false">IF(F223&gt;0,(VLOOKUP(E223,Bodovanie!$A$2:$D$9,3)*86400-_xlfn.CEILING.MATH(F223*86400,0.5))*VLOOKUP(E223,Bodovanie!$A$2:$D$9,4)+250,"")</f>
        <v>256</v>
      </c>
      <c r="H223" s="7" t="n">
        <v>0.002346875</v>
      </c>
      <c r="I223" s="8" t="n">
        <f aca="false">IF(H223&gt;0,(VLOOKUP(E223,Bodovanie!$A$2:$G$9,6)*86400-_xlfn.CEILING.MATH(H223*86400,1)*VLOOKUP(E223,Bodovanie!$A$2:$G$9,7)+250),"")</f>
        <v>197</v>
      </c>
      <c r="J223" s="8" t="n">
        <f aca="false">IF(H223&gt;0,G223+I223,"")</f>
        <v>453</v>
      </c>
      <c r="K223" s="6"/>
      <c r="M223" s="1"/>
    </row>
    <row r="224" customFormat="false" ht="12.8" hidden="false" customHeight="false" outlineLevel="0" collapsed="false">
      <c r="A224" s="5" t="n">
        <v>52</v>
      </c>
      <c r="B224" s="12" t="s">
        <v>358</v>
      </c>
      <c r="C224" s="12" t="s">
        <v>399</v>
      </c>
      <c r="D224" s="12" t="s">
        <v>42</v>
      </c>
      <c r="E224" s="13" t="s">
        <v>13</v>
      </c>
      <c r="F224" s="7" t="n">
        <v>0.000489351851851852</v>
      </c>
      <c r="G224" s="8" t="n">
        <f aca="false">IF(F224&gt;0,(VLOOKUP(E224,Bodovanie!$A$2:$D$9,3)*86400-_xlfn.CEILING.MATH(F224*86400,0.5))*VLOOKUP(E224,Bodovanie!$A$2:$D$9,4)+250,"")</f>
        <v>235</v>
      </c>
      <c r="H224" s="7" t="n">
        <v>0.00241770833333333</v>
      </c>
      <c r="I224" s="8" t="n">
        <f aca="false">IF(H224&gt;0,(VLOOKUP(E224,Bodovanie!$A$2:$G$9,6)*86400-_xlfn.CEILING.MATH(H224*86400,1)*VLOOKUP(E224,Bodovanie!$A$2:$G$9,7)+250),"")</f>
        <v>191</v>
      </c>
      <c r="J224" s="8" t="n">
        <f aca="false">IF(H224&gt;0,G224+I224,"")</f>
        <v>426</v>
      </c>
      <c r="K224" s="6"/>
      <c r="M224" s="1"/>
    </row>
    <row r="225" customFormat="false" ht="12.8" hidden="false" customHeight="false" outlineLevel="0" collapsed="false">
      <c r="A225" s="5" t="n">
        <v>53</v>
      </c>
      <c r="B225" s="12" t="s">
        <v>232</v>
      </c>
      <c r="C225" s="12" t="s">
        <v>400</v>
      </c>
      <c r="D225" s="12" t="s">
        <v>42</v>
      </c>
      <c r="E225" s="13" t="s">
        <v>13</v>
      </c>
      <c r="F225" s="7" t="n">
        <v>0.000536689814814815</v>
      </c>
      <c r="G225" s="8" t="n">
        <f aca="false">IF(F225&gt;0,(VLOOKUP(E225,Bodovanie!$A$2:$D$9,3)*86400-_xlfn.CEILING.MATH(F225*86400,0.5))*VLOOKUP(E225,Bodovanie!$A$2:$D$9,4)+250,"")</f>
        <v>227</v>
      </c>
      <c r="H225" s="7" t="n">
        <v>0.00271608796296296</v>
      </c>
      <c r="I225" s="8" t="n">
        <f aca="false">IF(H225&gt;0,(VLOOKUP(E225,Bodovanie!$A$2:$G$9,6)*86400-_xlfn.CEILING.MATH(H225*86400,1)*VLOOKUP(E225,Bodovanie!$A$2:$G$9,7)+250),"")</f>
        <v>165</v>
      </c>
      <c r="J225" s="8" t="n">
        <f aca="false">IF(H225&gt;0,G225+I225,"")</f>
        <v>392</v>
      </c>
      <c r="K225" s="6"/>
      <c r="M225" s="1"/>
    </row>
    <row r="226" customFormat="false" ht="12.8" hidden="false" customHeight="false" outlineLevel="0" collapsed="false">
      <c r="A226" s="5" t="n">
        <v>54</v>
      </c>
      <c r="B226" s="12" t="s">
        <v>80</v>
      </c>
      <c r="C226" s="12" t="s">
        <v>401</v>
      </c>
      <c r="D226" s="12" t="s">
        <v>42</v>
      </c>
      <c r="E226" s="13" t="s">
        <v>13</v>
      </c>
      <c r="F226" s="7" t="n">
        <v>0.000539583333333333</v>
      </c>
      <c r="G226" s="8" t="n">
        <f aca="false">IF(F226&gt;0,(VLOOKUP(E226,Bodovanie!$A$2:$D$9,3)*86400-_xlfn.CEILING.MATH(F226*86400,0.5))*VLOOKUP(E226,Bodovanie!$A$2:$D$9,4)+250,"")</f>
        <v>226</v>
      </c>
      <c r="H226" s="7" t="n">
        <v>0.00246851851851852</v>
      </c>
      <c r="I226" s="8" t="n">
        <f aca="false">IF(H226&gt;0,(VLOOKUP(E226,Bodovanie!$A$2:$G$9,6)*86400-_xlfn.CEILING.MATH(H226*86400,1)*VLOOKUP(E226,Bodovanie!$A$2:$G$9,7)+250),"")</f>
        <v>186</v>
      </c>
      <c r="J226" s="8" t="n">
        <f aca="false">IF(H226&gt;0,G226+I226,"")</f>
        <v>412</v>
      </c>
      <c r="K226" s="6"/>
      <c r="M226" s="1"/>
    </row>
    <row r="227" customFormat="false" ht="12.8" hidden="false" customHeight="false" outlineLevel="0" collapsed="false">
      <c r="A227" s="5" t="n">
        <v>55</v>
      </c>
      <c r="B227" s="12" t="s">
        <v>402</v>
      </c>
      <c r="C227" s="12" t="s">
        <v>403</v>
      </c>
      <c r="D227" s="12" t="s">
        <v>42</v>
      </c>
      <c r="E227" s="13" t="s">
        <v>13</v>
      </c>
      <c r="F227" s="7" t="n">
        <v>0.00052349537037037</v>
      </c>
      <c r="G227" s="8" t="n">
        <f aca="false">IF(F227&gt;0,(VLOOKUP(E227,Bodovanie!$A$2:$D$9,3)*86400-_xlfn.CEILING.MATH(F227*86400,0.5))*VLOOKUP(E227,Bodovanie!$A$2:$D$9,4)+250,"")</f>
        <v>229</v>
      </c>
      <c r="H227" s="7" t="n">
        <v>0.00281469907407407</v>
      </c>
      <c r="I227" s="8" t="n">
        <f aca="false">IF(H227&gt;0,(VLOOKUP(E227,Bodovanie!$A$2:$G$9,6)*86400-_xlfn.CEILING.MATH(H227*86400,1)*VLOOKUP(E227,Bodovanie!$A$2:$G$9,7)+250),"")</f>
        <v>156</v>
      </c>
      <c r="J227" s="8" t="n">
        <f aca="false">IF(H227&gt;0,G227+I227,"")</f>
        <v>385</v>
      </c>
      <c r="K227" s="6"/>
      <c r="M227" s="1"/>
    </row>
    <row r="228" customFormat="false" ht="12.8" hidden="false" customHeight="false" outlineLevel="0" collapsed="false">
      <c r="A228" s="5" t="n">
        <v>56</v>
      </c>
      <c r="B228" s="12" t="s">
        <v>404</v>
      </c>
      <c r="C228" s="12" t="s">
        <v>405</v>
      </c>
      <c r="D228" s="12" t="s">
        <v>42</v>
      </c>
      <c r="E228" s="13" t="s">
        <v>13</v>
      </c>
      <c r="F228" s="7" t="n">
        <v>0.000507523148148148</v>
      </c>
      <c r="G228" s="8" t="n">
        <f aca="false">IF(F228&gt;0,(VLOOKUP(E228,Bodovanie!$A$2:$D$9,3)*86400-_xlfn.CEILING.MATH(F228*86400,0.5))*VLOOKUP(E228,Bodovanie!$A$2:$D$9,4)+250,"")</f>
        <v>232</v>
      </c>
      <c r="H228" s="7" t="n">
        <v>0.00284872685185185</v>
      </c>
      <c r="I228" s="8" t="n">
        <f aca="false">IF(H228&gt;0,(VLOOKUP(E228,Bodovanie!$A$2:$G$9,6)*86400-_xlfn.CEILING.MATH(H228*86400,1)*VLOOKUP(E228,Bodovanie!$A$2:$G$9,7)+250),"")</f>
        <v>153</v>
      </c>
      <c r="J228" s="8" t="n">
        <f aca="false">IF(H228&gt;0,G228+I228,"")</f>
        <v>385</v>
      </c>
      <c r="K228" s="6"/>
      <c r="M228" s="1"/>
    </row>
    <row r="229" customFormat="false" ht="12.8" hidden="false" customHeight="false" outlineLevel="0" collapsed="false">
      <c r="A229" s="5" t="n">
        <v>57</v>
      </c>
      <c r="B229" s="12" t="s">
        <v>255</v>
      </c>
      <c r="C229" s="12" t="s">
        <v>406</v>
      </c>
      <c r="D229" s="12" t="s">
        <v>42</v>
      </c>
      <c r="E229" s="13" t="s">
        <v>13</v>
      </c>
      <c r="F229" s="7" t="n">
        <v>0.000558449074074074</v>
      </c>
      <c r="G229" s="8" t="n">
        <f aca="false">IF(F229&gt;0,(VLOOKUP(E229,Bodovanie!$A$2:$D$9,3)*86400-_xlfn.CEILING.MATH(F229*86400,0.5))*VLOOKUP(E229,Bodovanie!$A$2:$D$9,4)+250,"")</f>
        <v>223</v>
      </c>
      <c r="H229" s="7" t="n">
        <v>0.00283252314814815</v>
      </c>
      <c r="I229" s="8" t="n">
        <f aca="false">IF(H229&gt;0,(VLOOKUP(E229,Bodovanie!$A$2:$G$9,6)*86400-_xlfn.CEILING.MATH(H229*86400,1)*VLOOKUP(E229,Bodovanie!$A$2:$G$9,7)+250),"")</f>
        <v>155</v>
      </c>
      <c r="J229" s="8" t="n">
        <f aca="false">IF(H229&gt;0,G229+I229,"")</f>
        <v>378</v>
      </c>
      <c r="K229" s="6"/>
      <c r="M229" s="1"/>
    </row>
    <row r="230" customFormat="false" ht="12.8" hidden="false" customHeight="false" outlineLevel="0" collapsed="false">
      <c r="A230" s="5" t="n">
        <v>58</v>
      </c>
      <c r="B230" s="14" t="s">
        <v>407</v>
      </c>
      <c r="C230" s="14" t="s">
        <v>408</v>
      </c>
      <c r="D230" s="14" t="s">
        <v>64</v>
      </c>
      <c r="E230" s="13" t="s">
        <v>13</v>
      </c>
      <c r="F230" s="7" t="n">
        <v>0.00101851851851852</v>
      </c>
      <c r="G230" s="8" t="n">
        <f aca="false">IF(F230&gt;0,(VLOOKUP(E230,Bodovanie!$A$2:$D$9,3)*86400-_xlfn.CEILING.MATH(F230*86400,0.5))*VLOOKUP(E230,Bodovanie!$A$2:$D$9,4)+250,"")</f>
        <v>144</v>
      </c>
      <c r="H230" s="7" t="n">
        <v>0.00256099537037037</v>
      </c>
      <c r="I230" s="8" t="n">
        <f aca="false">IF(H230&gt;0,(VLOOKUP(E230,Bodovanie!$A$2:$G$9,6)*86400-_xlfn.CEILING.MATH(H230*86400,1)*VLOOKUP(E230,Bodovanie!$A$2:$G$9,7)+250),"")</f>
        <v>178</v>
      </c>
      <c r="J230" s="8" t="n">
        <f aca="false">IF(H230&gt;0,G230+I230,"")</f>
        <v>322</v>
      </c>
      <c r="K230" s="6"/>
      <c r="M230" s="1"/>
    </row>
    <row r="231" customFormat="false" ht="12.8" hidden="false" customHeight="false" outlineLevel="0" collapsed="false">
      <c r="A231" s="5" t="n">
        <v>59</v>
      </c>
      <c r="B231" s="5" t="s">
        <v>409</v>
      </c>
      <c r="C231" s="5" t="s">
        <v>410</v>
      </c>
      <c r="D231" s="5" t="s">
        <v>64</v>
      </c>
      <c r="E231" s="6" t="s">
        <v>13</v>
      </c>
      <c r="F231" s="7" t="n">
        <v>0.000788425925925926</v>
      </c>
      <c r="G231" s="8" t="n">
        <f aca="false">IF(F231&gt;0,(VLOOKUP(E231,Bodovanie!$A$2:$D$9,3)*86400-_xlfn.CEILING.MATH(F231*86400,0.5))*VLOOKUP(E231,Bodovanie!$A$2:$D$9,4)+250,"")</f>
        <v>183</v>
      </c>
      <c r="H231" s="7" t="n">
        <v>0.00306863425925926</v>
      </c>
      <c r="I231" s="8" t="n">
        <f aca="false">IF(H231&gt;0,(VLOOKUP(E231,Bodovanie!$A$2:$G$9,6)*86400-_xlfn.CEILING.MATH(H231*86400,1)*VLOOKUP(E231,Bodovanie!$A$2:$G$9,7)+250),"")</f>
        <v>134</v>
      </c>
      <c r="J231" s="8" t="n">
        <f aca="false">IF(H231&gt;0,G231+I231,"")</f>
        <v>317</v>
      </c>
      <c r="K231" s="6"/>
      <c r="M231" s="1"/>
    </row>
    <row r="232" customFormat="false" ht="12.8" hidden="false" customHeight="false" outlineLevel="0" collapsed="false">
      <c r="A232" s="5" t="n">
        <v>60</v>
      </c>
      <c r="B232" s="5" t="s">
        <v>411</v>
      </c>
      <c r="C232" s="5" t="s">
        <v>412</v>
      </c>
      <c r="D232" s="5" t="s">
        <v>64</v>
      </c>
      <c r="E232" s="6" t="s">
        <v>13</v>
      </c>
      <c r="F232" s="7" t="n">
        <v>0.000734606481481482</v>
      </c>
      <c r="G232" s="8" t="n">
        <f aca="false">IF(F232&gt;0,(VLOOKUP(E232,Bodovanie!$A$2:$D$9,3)*86400-_xlfn.CEILING.MATH(F232*86400,0.5))*VLOOKUP(E232,Bodovanie!$A$2:$D$9,4)+250,"")</f>
        <v>193</v>
      </c>
      <c r="H232" s="7" t="n">
        <v>0.00330173611111111</v>
      </c>
      <c r="I232" s="8" t="n">
        <f aca="false">IF(H232&gt;0,(VLOOKUP(E232,Bodovanie!$A$2:$G$9,6)*86400-_xlfn.CEILING.MATH(H232*86400,1)*VLOOKUP(E232,Bodovanie!$A$2:$G$9,7)+250),"")</f>
        <v>114</v>
      </c>
      <c r="J232" s="8" t="n">
        <f aca="false">IF(H232&gt;0,G232+I232,"")</f>
        <v>307</v>
      </c>
      <c r="K232" s="6"/>
      <c r="M232" s="1"/>
    </row>
    <row r="233" customFormat="false" ht="12.8" hidden="false" customHeight="false" outlineLevel="0" collapsed="false">
      <c r="A233" s="5" t="n">
        <v>61</v>
      </c>
      <c r="B233" s="14" t="s">
        <v>183</v>
      </c>
      <c r="C233" s="14" t="s">
        <v>413</v>
      </c>
      <c r="D233" s="14" t="s">
        <v>64</v>
      </c>
      <c r="E233" s="13" t="s">
        <v>13</v>
      </c>
      <c r="F233" s="7" t="n">
        <v>0.000758564814814815</v>
      </c>
      <c r="G233" s="8" t="n">
        <f aca="false">IF(F233&gt;0,(VLOOKUP(E233,Bodovanie!$A$2:$D$9,3)*86400-_xlfn.CEILING.MATH(F233*86400,0.5))*VLOOKUP(E233,Bodovanie!$A$2:$D$9,4)+250,"")</f>
        <v>188</v>
      </c>
      <c r="H233" s="7" t="n">
        <v>0.00347303240740741</v>
      </c>
      <c r="I233" s="8" t="n">
        <f aca="false">IF(H233&gt;0,(VLOOKUP(E233,Bodovanie!$A$2:$G$9,6)*86400-_xlfn.CEILING.MATH(H233*86400,1)*VLOOKUP(E233,Bodovanie!$A$2:$G$9,7)+250),"")</f>
        <v>98.9999999999999</v>
      </c>
      <c r="J233" s="8" t="n">
        <f aca="false">IF(H233&gt;0,G233+I233,"")</f>
        <v>287</v>
      </c>
      <c r="K233" s="6"/>
      <c r="M233" s="1"/>
    </row>
    <row r="234" customFormat="false" ht="12.8" hidden="false" customHeight="false" outlineLevel="0" collapsed="false">
      <c r="A234" s="5" t="n">
        <v>62</v>
      </c>
      <c r="B234" s="14" t="s">
        <v>80</v>
      </c>
      <c r="C234" s="14" t="s">
        <v>414</v>
      </c>
      <c r="D234" s="14" t="s">
        <v>64</v>
      </c>
      <c r="E234" s="13" t="s">
        <v>13</v>
      </c>
      <c r="F234" s="7" t="n">
        <v>0.000422916666666667</v>
      </c>
      <c r="G234" s="8" t="n">
        <f aca="false">IF(F234&gt;0,(VLOOKUP(E234,Bodovanie!$A$2:$D$9,3)*86400-_xlfn.CEILING.MATH(F234*86400,0.5))*VLOOKUP(E234,Bodovanie!$A$2:$D$9,4)+250,"")</f>
        <v>246</v>
      </c>
      <c r="H234" s="7" t="n">
        <v>0.00291736111111111</v>
      </c>
      <c r="I234" s="8" t="n">
        <f aca="false">IF(H234&gt;0,(VLOOKUP(E234,Bodovanie!$A$2:$G$9,6)*86400-_xlfn.CEILING.MATH(H234*86400,1)*VLOOKUP(E234,Bodovanie!$A$2:$G$9,7)+250),"")</f>
        <v>147</v>
      </c>
      <c r="J234" s="8" t="n">
        <f aca="false">IF(H234&gt;0,G234+I234,"")</f>
        <v>393</v>
      </c>
      <c r="K234" s="6"/>
      <c r="M234" s="1"/>
    </row>
    <row r="235" customFormat="false" ht="12.8" hidden="false" customHeight="false" outlineLevel="0" collapsed="false">
      <c r="A235" s="5" t="n">
        <v>63</v>
      </c>
      <c r="B235" s="14" t="s">
        <v>415</v>
      </c>
      <c r="C235" s="14" t="s">
        <v>416</v>
      </c>
      <c r="D235" s="14" t="s">
        <v>64</v>
      </c>
      <c r="E235" s="13" t="s">
        <v>13</v>
      </c>
      <c r="F235" s="7" t="n">
        <v>0.000454166666666667</v>
      </c>
      <c r="G235" s="8" t="n">
        <f aca="false">IF(F235&gt;0,(VLOOKUP(E235,Bodovanie!$A$2:$D$9,3)*86400-_xlfn.CEILING.MATH(F235*86400,0.5))*VLOOKUP(E235,Bodovanie!$A$2:$D$9,4)+250,"")</f>
        <v>241</v>
      </c>
      <c r="H235" s="7" t="n">
        <v>0.00305717592592593</v>
      </c>
      <c r="I235" s="8" t="n">
        <f aca="false">IF(H235&gt;0,(VLOOKUP(E235,Bodovanie!$A$2:$G$9,6)*86400-_xlfn.CEILING.MATH(H235*86400,1)*VLOOKUP(E235,Bodovanie!$A$2:$G$9,7)+250),"")</f>
        <v>135</v>
      </c>
      <c r="J235" s="8" t="n">
        <f aca="false">IF(H235&gt;0,G235+I235,"")</f>
        <v>376</v>
      </c>
      <c r="K235" s="6"/>
      <c r="M235" s="1"/>
    </row>
    <row r="236" customFormat="false" ht="12.8" hidden="false" customHeight="false" outlineLevel="0" collapsed="false">
      <c r="A236" s="5" t="n">
        <v>64</v>
      </c>
      <c r="B236" s="14" t="s">
        <v>60</v>
      </c>
      <c r="C236" s="14" t="s">
        <v>417</v>
      </c>
      <c r="D236" s="14" t="s">
        <v>64</v>
      </c>
      <c r="E236" s="13" t="s">
        <v>13</v>
      </c>
      <c r="F236" s="7" t="n">
        <v>0.000454166666666667</v>
      </c>
      <c r="G236" s="8" t="n">
        <f aca="false">IF(F236&gt;0,(VLOOKUP(E236,Bodovanie!$A$2:$D$9,3)*86400-_xlfn.CEILING.MATH(F236*86400,0.5))*VLOOKUP(E236,Bodovanie!$A$2:$D$9,4)+250,"")</f>
        <v>241</v>
      </c>
      <c r="H236" s="7" t="n">
        <v>0.00267314814814815</v>
      </c>
      <c r="I236" s="8" t="n">
        <f aca="false">IF(H236&gt;0,(VLOOKUP(E236,Bodovanie!$A$2:$G$9,6)*86400-_xlfn.CEILING.MATH(H236*86400,1)*VLOOKUP(E236,Bodovanie!$A$2:$G$9,7)+250),"")</f>
        <v>169</v>
      </c>
      <c r="J236" s="8" t="n">
        <f aca="false">IF(H236&gt;0,G236+I236,"")</f>
        <v>410</v>
      </c>
      <c r="K236" s="6"/>
      <c r="M236" s="1"/>
    </row>
    <row r="237" customFormat="false" ht="12.8" hidden="false" customHeight="false" outlineLevel="0" collapsed="false">
      <c r="A237" s="5" t="n">
        <v>65</v>
      </c>
      <c r="B237" s="14" t="s">
        <v>110</v>
      </c>
      <c r="C237" s="14" t="s">
        <v>418</v>
      </c>
      <c r="D237" s="14" t="s">
        <v>64</v>
      </c>
      <c r="E237" s="6" t="s">
        <v>13</v>
      </c>
      <c r="F237" s="7" t="n">
        <v>0.000465393518518519</v>
      </c>
      <c r="G237" s="8" t="n">
        <f aca="false">IF(F237&gt;0,(VLOOKUP(E237,Bodovanie!$A$2:$D$9,3)*86400-_xlfn.CEILING.MATH(F237*86400,0.5))*VLOOKUP(E237,Bodovanie!$A$2:$D$9,4)+250,"")</f>
        <v>239</v>
      </c>
      <c r="H237" s="7" t="n">
        <v>0.00291365740740741</v>
      </c>
      <c r="I237" s="8" t="n">
        <f aca="false">IF(H237&gt;0,(VLOOKUP(E237,Bodovanie!$A$2:$G$9,6)*86400-_xlfn.CEILING.MATH(H237*86400,1)*VLOOKUP(E237,Bodovanie!$A$2:$G$9,7)+250),"")</f>
        <v>148</v>
      </c>
      <c r="J237" s="8" t="n">
        <f aca="false">IF(H237&gt;0,G237+I237,"")</f>
        <v>387</v>
      </c>
      <c r="K237" s="6"/>
      <c r="M237" s="1"/>
    </row>
    <row r="238" customFormat="false" ht="12.8" hidden="false" customHeight="false" outlineLevel="0" collapsed="false">
      <c r="A238" s="5" t="n">
        <v>66</v>
      </c>
      <c r="B238" s="5" t="s">
        <v>419</v>
      </c>
      <c r="C238" s="5" t="s">
        <v>420</v>
      </c>
      <c r="D238" s="5" t="s">
        <v>64</v>
      </c>
      <c r="E238" s="6" t="s">
        <v>13</v>
      </c>
      <c r="F238" s="7" t="n">
        <v>0.000474074074074074</v>
      </c>
      <c r="G238" s="8" t="n">
        <f aca="false">IF(F238&gt;0,(VLOOKUP(E238,Bodovanie!$A$2:$D$9,3)*86400-_xlfn.CEILING.MATH(F238*86400,0.5))*VLOOKUP(E238,Bodovanie!$A$2:$D$9,4)+250,"")</f>
        <v>238</v>
      </c>
      <c r="H238" s="7" t="n">
        <v>0.00281458333333333</v>
      </c>
      <c r="I238" s="8" t="n">
        <f aca="false">IF(H238&gt;0,(VLOOKUP(E238,Bodovanie!$A$2:$G$9,6)*86400-_xlfn.CEILING.MATH(H238*86400,1)*VLOOKUP(E238,Bodovanie!$A$2:$G$9,7)+250),"")</f>
        <v>156</v>
      </c>
      <c r="J238" s="8" t="n">
        <f aca="false">IF(H238&gt;0,G238+I238,"")</f>
        <v>394</v>
      </c>
      <c r="K238" s="6"/>
      <c r="M238" s="1"/>
    </row>
    <row r="239" customFormat="false" ht="12.8" hidden="false" customHeight="false" outlineLevel="0" collapsed="false">
      <c r="A239" s="5" t="n">
        <v>67</v>
      </c>
      <c r="B239" s="14" t="s">
        <v>241</v>
      </c>
      <c r="C239" s="14" t="s">
        <v>421</v>
      </c>
      <c r="D239" s="14" t="s">
        <v>64</v>
      </c>
      <c r="E239" s="13" t="s">
        <v>13</v>
      </c>
      <c r="F239" s="7" t="n">
        <v>0.000479861111111111</v>
      </c>
      <c r="G239" s="8" t="n">
        <f aca="false">IF(F239&gt;0,(VLOOKUP(E239,Bodovanie!$A$2:$D$9,3)*86400-_xlfn.CEILING.MATH(F239*86400,0.5))*VLOOKUP(E239,Bodovanie!$A$2:$D$9,4)+250,"")</f>
        <v>237</v>
      </c>
      <c r="H239" s="7" t="n">
        <v>0.00296701388888889</v>
      </c>
      <c r="I239" s="8" t="n">
        <f aca="false">IF(H239&gt;0,(VLOOKUP(E239,Bodovanie!$A$2:$G$9,6)*86400-_xlfn.CEILING.MATH(H239*86400,1)*VLOOKUP(E239,Bodovanie!$A$2:$G$9,7)+250),"")</f>
        <v>143</v>
      </c>
      <c r="J239" s="8" t="n">
        <f aca="false">IF(H239&gt;0,G239+I239,"")</f>
        <v>380</v>
      </c>
      <c r="K239" s="6"/>
      <c r="M239" s="1"/>
    </row>
    <row r="240" customFormat="false" ht="12.8" hidden="false" customHeight="false" outlineLevel="0" collapsed="false">
      <c r="A240" s="5" t="n">
        <v>68</v>
      </c>
      <c r="B240" s="14" t="s">
        <v>422</v>
      </c>
      <c r="C240" s="14" t="s">
        <v>423</v>
      </c>
      <c r="D240" s="14" t="s">
        <v>64</v>
      </c>
      <c r="E240" s="13" t="s">
        <v>13</v>
      </c>
      <c r="F240" s="7" t="n">
        <v>0.000478703703703704</v>
      </c>
      <c r="G240" s="8" t="n">
        <f aca="false">IF(F240&gt;0,(VLOOKUP(E240,Bodovanie!$A$2:$D$9,3)*86400-_xlfn.CEILING.MATH(F240*86400,0.5))*VLOOKUP(E240,Bodovanie!$A$2:$D$9,4)+250,"")</f>
        <v>237</v>
      </c>
      <c r="H240" s="7" t="n">
        <v>0.00268518518518519</v>
      </c>
      <c r="I240" s="8" t="n">
        <f aca="false">IF(H240&gt;0,(VLOOKUP(E240,Bodovanie!$A$2:$G$9,6)*86400-_xlfn.CEILING.MATH(H240*86400,1)*VLOOKUP(E240,Bodovanie!$A$2:$G$9,7)+250),"")</f>
        <v>168</v>
      </c>
      <c r="J240" s="8" t="n">
        <f aca="false">IF(H240&gt;0,G240+I240,"")</f>
        <v>405</v>
      </c>
      <c r="K240" s="6"/>
      <c r="M240" s="1"/>
    </row>
    <row r="241" customFormat="false" ht="12.8" hidden="false" customHeight="false" outlineLevel="0" collapsed="false">
      <c r="A241" s="5" t="n">
        <v>69</v>
      </c>
      <c r="B241" s="14" t="s">
        <v>424</v>
      </c>
      <c r="C241" s="14" t="s">
        <v>425</v>
      </c>
      <c r="D241" s="14" t="s">
        <v>64</v>
      </c>
      <c r="E241" s="13" t="s">
        <v>13</v>
      </c>
      <c r="F241" s="7" t="n">
        <v>0.000497106481481482</v>
      </c>
      <c r="G241" s="8" t="n">
        <f aca="false">IF(F241&gt;0,(VLOOKUP(E241,Bodovanie!$A$2:$D$9,3)*86400-_xlfn.CEILING.MATH(F241*86400,0.5))*VLOOKUP(E241,Bodovanie!$A$2:$D$9,4)+250,"")</f>
        <v>234</v>
      </c>
      <c r="H241" s="7" t="n">
        <v>0.00282407407407407</v>
      </c>
      <c r="I241" s="8" t="n">
        <f aca="false">IF(H241&gt;0,(VLOOKUP(E241,Bodovanie!$A$2:$G$9,6)*86400-_xlfn.CEILING.MATH(H241*86400,1)*VLOOKUP(E241,Bodovanie!$A$2:$G$9,7)+250),"")</f>
        <v>156</v>
      </c>
      <c r="J241" s="8" t="n">
        <f aca="false">IF(H241&gt;0,G241+I241,"")</f>
        <v>390</v>
      </c>
      <c r="K241" s="6"/>
      <c r="M241" s="1"/>
    </row>
    <row r="242" customFormat="false" ht="12.8" hidden="false" customHeight="false" outlineLevel="0" collapsed="false">
      <c r="A242" s="5" t="n">
        <v>70</v>
      </c>
      <c r="B242" s="14" t="s">
        <v>426</v>
      </c>
      <c r="C242" s="14" t="s">
        <v>427</v>
      </c>
      <c r="D242" s="14" t="s">
        <v>64</v>
      </c>
      <c r="E242" s="13" t="s">
        <v>13</v>
      </c>
      <c r="F242" s="7" t="n">
        <v>0.000500578703703704</v>
      </c>
      <c r="G242" s="8" t="n">
        <f aca="false">IF(F242&gt;0,(VLOOKUP(E242,Bodovanie!$A$2:$D$9,3)*86400-_xlfn.CEILING.MATH(F242*86400,0.5))*VLOOKUP(E242,Bodovanie!$A$2:$D$9,4)+250,"")</f>
        <v>233</v>
      </c>
      <c r="H242" s="7" t="n">
        <v>0.00276747685185185</v>
      </c>
      <c r="I242" s="8" t="n">
        <f aca="false">IF(H242&gt;0,(VLOOKUP(E242,Bodovanie!$A$2:$G$9,6)*86400-_xlfn.CEILING.MATH(H242*86400,1)*VLOOKUP(E242,Bodovanie!$A$2:$G$9,7)+250),"")</f>
        <v>160</v>
      </c>
      <c r="J242" s="8" t="n">
        <f aca="false">IF(H242&gt;0,G242+I242,"")</f>
        <v>393</v>
      </c>
      <c r="K242" s="6"/>
      <c r="M242" s="1"/>
    </row>
    <row r="243" customFormat="false" ht="12.8" hidden="false" customHeight="false" outlineLevel="0" collapsed="false">
      <c r="A243" s="5" t="n">
        <v>71</v>
      </c>
      <c r="B243" s="14" t="s">
        <v>428</v>
      </c>
      <c r="C243" s="14" t="s">
        <v>429</v>
      </c>
      <c r="D243" s="14" t="s">
        <v>64</v>
      </c>
      <c r="E243" s="13" t="s">
        <v>13</v>
      </c>
      <c r="F243" s="7" t="n">
        <v>0.000512152777777778</v>
      </c>
      <c r="G243" s="8" t="n">
        <f aca="false">IF(F243&gt;0,(VLOOKUP(E243,Bodovanie!$A$2:$D$9,3)*86400-_xlfn.CEILING.MATH(F243*86400,0.5))*VLOOKUP(E243,Bodovanie!$A$2:$D$9,4)+250,"")</f>
        <v>231</v>
      </c>
      <c r="H243" s="7" t="n">
        <v>0.00274456018518519</v>
      </c>
      <c r="I243" s="8" t="n">
        <f aca="false">IF(H243&gt;0,(VLOOKUP(E243,Bodovanie!$A$2:$G$9,6)*86400-_xlfn.CEILING.MATH(H243*86400,1)*VLOOKUP(E243,Bodovanie!$A$2:$G$9,7)+250),"")</f>
        <v>162</v>
      </c>
      <c r="J243" s="8" t="n">
        <f aca="false">IF(H243&gt;0,G243+I243,"")</f>
        <v>393</v>
      </c>
      <c r="K243" s="6"/>
      <c r="M243" s="1"/>
    </row>
    <row r="244" customFormat="false" ht="12.8" hidden="false" customHeight="false" outlineLevel="0" collapsed="false">
      <c r="A244" s="5" t="n">
        <v>72</v>
      </c>
      <c r="B244" s="14" t="s">
        <v>430</v>
      </c>
      <c r="C244" s="14" t="s">
        <v>431</v>
      </c>
      <c r="D244" s="14" t="s">
        <v>64</v>
      </c>
      <c r="E244" s="6" t="s">
        <v>13</v>
      </c>
      <c r="F244" s="7" t="n">
        <v>0.000519097222222222</v>
      </c>
      <c r="G244" s="8" t="n">
        <f aca="false">IF(F244&gt;0,(VLOOKUP(E244,Bodovanie!$A$2:$D$9,3)*86400-_xlfn.CEILING.MATH(F244*86400,0.5))*VLOOKUP(E244,Bodovanie!$A$2:$D$9,4)+250,"")</f>
        <v>230</v>
      </c>
      <c r="H244" s="7" t="n">
        <v>0.00291736111111111</v>
      </c>
      <c r="I244" s="8" t="n">
        <f aca="false">IF(H244&gt;0,(VLOOKUP(E244,Bodovanie!$A$2:$G$9,6)*86400-_xlfn.CEILING.MATH(H244*86400,1)*VLOOKUP(E244,Bodovanie!$A$2:$G$9,7)+250),"")</f>
        <v>147</v>
      </c>
      <c r="J244" s="8" t="n">
        <f aca="false">IF(H244&gt;0,G244+I244,"")</f>
        <v>377</v>
      </c>
      <c r="K244" s="6"/>
      <c r="M244" s="1"/>
    </row>
    <row r="245" customFormat="false" ht="12.8" hidden="false" customHeight="false" outlineLevel="0" collapsed="false">
      <c r="A245" s="5" t="n">
        <v>73</v>
      </c>
      <c r="B245" s="14" t="s">
        <v>432</v>
      </c>
      <c r="C245" s="14" t="s">
        <v>433</v>
      </c>
      <c r="D245" s="14" t="s">
        <v>64</v>
      </c>
      <c r="E245" s="6" t="s">
        <v>13</v>
      </c>
      <c r="F245" s="7" t="n">
        <v>0.000523148148148148</v>
      </c>
      <c r="G245" s="8" t="n">
        <f aca="false">IF(F245&gt;0,(VLOOKUP(E245,Bodovanie!$A$2:$D$9,3)*86400-_xlfn.CEILING.MATH(F245*86400,0.5))*VLOOKUP(E245,Bodovanie!$A$2:$D$9,4)+250,"")</f>
        <v>229</v>
      </c>
      <c r="H245" s="7" t="n">
        <v>0.00284675925925926</v>
      </c>
      <c r="I245" s="8" t="n">
        <f aca="false">IF(H245&gt;0,(VLOOKUP(E245,Bodovanie!$A$2:$G$9,6)*86400-_xlfn.CEILING.MATH(H245*86400,1)*VLOOKUP(E245,Bodovanie!$A$2:$G$9,7)+250),"")</f>
        <v>154</v>
      </c>
      <c r="J245" s="8" t="n">
        <f aca="false">IF(H245&gt;0,G245+I245,"")</f>
        <v>383</v>
      </c>
      <c r="K245" s="6"/>
      <c r="M245" s="1"/>
    </row>
    <row r="246" customFormat="false" ht="12.8" hidden="false" customHeight="false" outlineLevel="0" collapsed="false">
      <c r="A246" s="5" t="n">
        <v>74</v>
      </c>
      <c r="B246" s="14" t="s">
        <v>43</v>
      </c>
      <c r="C246" s="14" t="s">
        <v>434</v>
      </c>
      <c r="D246" s="14" t="s">
        <v>64</v>
      </c>
      <c r="E246" s="6" t="s">
        <v>13</v>
      </c>
      <c r="F246" s="7" t="n">
        <v>0.000525</v>
      </c>
      <c r="G246" s="8" t="n">
        <f aca="false">IF(F246&gt;0,(VLOOKUP(E246,Bodovanie!$A$2:$D$9,3)*86400-_xlfn.CEILING.MATH(F246*86400,0.5))*VLOOKUP(E246,Bodovanie!$A$2:$D$9,4)+250,"")</f>
        <v>229</v>
      </c>
      <c r="H246" s="7" t="n">
        <v>0.00276828703703704</v>
      </c>
      <c r="I246" s="8" t="n">
        <f aca="false">IF(H246&gt;0,(VLOOKUP(E246,Bodovanie!$A$2:$G$9,6)*86400-_xlfn.CEILING.MATH(H246*86400,1)*VLOOKUP(E246,Bodovanie!$A$2:$G$9,7)+250),"")</f>
        <v>160</v>
      </c>
      <c r="J246" s="8" t="n">
        <f aca="false">IF(H246&gt;0,G246+I246,"")</f>
        <v>389</v>
      </c>
      <c r="K246" s="6"/>
      <c r="M246" s="1"/>
    </row>
    <row r="247" customFormat="false" ht="12.8" hidden="false" customHeight="false" outlineLevel="0" collapsed="false">
      <c r="A247" s="5" t="n">
        <v>75</v>
      </c>
      <c r="B247" s="14" t="s">
        <v>435</v>
      </c>
      <c r="C247" s="14" t="s">
        <v>436</v>
      </c>
      <c r="D247" s="14" t="s">
        <v>64</v>
      </c>
      <c r="E247" s="13" t="s">
        <v>13</v>
      </c>
      <c r="F247" s="7" t="n">
        <v>0.000523726851851852</v>
      </c>
      <c r="G247" s="8" t="n">
        <f aca="false">IF(F247&gt;0,(VLOOKUP(E247,Bodovanie!$A$2:$D$9,3)*86400-_xlfn.CEILING.MATH(F247*86400,0.5))*VLOOKUP(E247,Bodovanie!$A$2:$D$9,4)+250,"")</f>
        <v>229</v>
      </c>
      <c r="H247" s="7" t="n">
        <v>0.00265358796296296</v>
      </c>
      <c r="I247" s="8" t="n">
        <f aca="false">IF(H247&gt;0,(VLOOKUP(E247,Bodovanie!$A$2:$G$9,6)*86400-_xlfn.CEILING.MATH(H247*86400,1)*VLOOKUP(E247,Bodovanie!$A$2:$G$9,7)+250),"")</f>
        <v>170</v>
      </c>
      <c r="J247" s="8" t="n">
        <f aca="false">IF(H247&gt;0,G247+I247,"")</f>
        <v>399</v>
      </c>
      <c r="K247" s="6"/>
      <c r="M247" s="1"/>
    </row>
    <row r="248" customFormat="false" ht="12.8" hidden="false" customHeight="false" outlineLevel="0" collapsed="false">
      <c r="A248" s="5" t="n">
        <v>76</v>
      </c>
      <c r="B248" s="14" t="s">
        <v>220</v>
      </c>
      <c r="C248" s="14" t="s">
        <v>437</v>
      </c>
      <c r="D248" s="14" t="s">
        <v>64</v>
      </c>
      <c r="E248" s="6" t="s">
        <v>13</v>
      </c>
      <c r="F248" s="7" t="n">
        <v>0.000525</v>
      </c>
      <c r="G248" s="8" t="n">
        <f aca="false">IF(F248&gt;0,(VLOOKUP(E248,Bodovanie!$A$2:$D$9,3)*86400-_xlfn.CEILING.MATH(F248*86400,0.5))*VLOOKUP(E248,Bodovanie!$A$2:$D$9,4)+250,"")</f>
        <v>229</v>
      </c>
      <c r="H248" s="7" t="n">
        <v>0.00275648148148148</v>
      </c>
      <c r="I248" s="8" t="n">
        <f aca="false">IF(H248&gt;0,(VLOOKUP(E248,Bodovanie!$A$2:$G$9,6)*86400-_xlfn.CEILING.MATH(H248*86400,1)*VLOOKUP(E248,Bodovanie!$A$2:$G$9,7)+250),"")</f>
        <v>161</v>
      </c>
      <c r="J248" s="8" t="n">
        <f aca="false">IF(H248&gt;0,G248+I248,"")</f>
        <v>390</v>
      </c>
      <c r="K248" s="6"/>
      <c r="M248" s="1"/>
    </row>
    <row r="249" customFormat="false" ht="12.8" hidden="false" customHeight="false" outlineLevel="0" collapsed="false">
      <c r="A249" s="5" t="n">
        <v>77</v>
      </c>
      <c r="B249" s="14" t="s">
        <v>241</v>
      </c>
      <c r="C249" s="14" t="s">
        <v>438</v>
      </c>
      <c r="D249" s="14" t="s">
        <v>64</v>
      </c>
      <c r="E249" s="6" t="s">
        <v>13</v>
      </c>
      <c r="F249" s="7" t="n">
        <v>0.000528819444444444</v>
      </c>
      <c r="G249" s="8" t="n">
        <f aca="false">IF(F249&gt;0,(VLOOKUP(E249,Bodovanie!$A$2:$D$9,3)*86400-_xlfn.CEILING.MATH(F249*86400,0.5))*VLOOKUP(E249,Bodovanie!$A$2:$D$9,4)+250,"")</f>
        <v>228</v>
      </c>
      <c r="H249" s="7" t="n">
        <v>0.0030587962962963</v>
      </c>
      <c r="I249" s="8" t="n">
        <f aca="false">IF(H249&gt;0,(VLOOKUP(E249,Bodovanie!$A$2:$G$9,6)*86400-_xlfn.CEILING.MATH(H249*86400,1)*VLOOKUP(E249,Bodovanie!$A$2:$G$9,7)+250),"")</f>
        <v>135</v>
      </c>
      <c r="J249" s="8" t="n">
        <f aca="false">IF(H249&gt;0,G249+I249,"")</f>
        <v>363</v>
      </c>
      <c r="K249" s="6"/>
      <c r="M249" s="1"/>
    </row>
    <row r="250" customFormat="false" ht="12.8" hidden="false" customHeight="false" outlineLevel="0" collapsed="false">
      <c r="A250" s="5" t="n">
        <v>78</v>
      </c>
      <c r="B250" s="14" t="s">
        <v>439</v>
      </c>
      <c r="C250" s="14" t="s">
        <v>440</v>
      </c>
      <c r="D250" s="14" t="s">
        <v>64</v>
      </c>
      <c r="E250" s="13" t="s">
        <v>13</v>
      </c>
      <c r="F250" s="7" t="n">
        <v>0.000528819444444444</v>
      </c>
      <c r="G250" s="8" t="n">
        <f aca="false">IF(F250&gt;0,(VLOOKUP(E250,Bodovanie!$A$2:$D$9,3)*86400-_xlfn.CEILING.MATH(F250*86400,0.5))*VLOOKUP(E250,Bodovanie!$A$2:$D$9,4)+250,"")</f>
        <v>228</v>
      </c>
      <c r="H250" s="7" t="n">
        <v>0.00347303240740741</v>
      </c>
      <c r="I250" s="8" t="n">
        <f aca="false">IF(H250&gt;0,(VLOOKUP(E250,Bodovanie!$A$2:$G$9,6)*86400-_xlfn.CEILING.MATH(H250*86400,1)*VLOOKUP(E250,Bodovanie!$A$2:$G$9,7)+250),"")</f>
        <v>98.9999999999999</v>
      </c>
      <c r="J250" s="8" t="n">
        <f aca="false">IF(H250&gt;0,G250+I250,"")</f>
        <v>327</v>
      </c>
      <c r="K250" s="6"/>
      <c r="M250" s="1"/>
    </row>
    <row r="251" customFormat="false" ht="12.8" hidden="false" customHeight="false" outlineLevel="0" collapsed="false">
      <c r="A251" s="5" t="n">
        <v>79</v>
      </c>
      <c r="B251" s="14" t="s">
        <v>375</v>
      </c>
      <c r="C251" s="14" t="s">
        <v>308</v>
      </c>
      <c r="D251" s="14" t="s">
        <v>64</v>
      </c>
      <c r="E251" s="13" t="s">
        <v>13</v>
      </c>
      <c r="F251" s="7" t="n">
        <v>0.000540972222222222</v>
      </c>
      <c r="G251" s="8" t="n">
        <f aca="false">IF(F251&gt;0,(VLOOKUP(E251,Bodovanie!$A$2:$D$9,3)*86400-_xlfn.CEILING.MATH(F251*86400,0.5))*VLOOKUP(E251,Bodovanie!$A$2:$D$9,4)+250,"")</f>
        <v>226</v>
      </c>
      <c r="H251" s="7" t="n">
        <v>0.00291736111111111</v>
      </c>
      <c r="I251" s="8" t="n">
        <f aca="false">IF(H251&gt;0,(VLOOKUP(E251,Bodovanie!$A$2:$G$9,6)*86400-_xlfn.CEILING.MATH(H251*86400,1)*VLOOKUP(E251,Bodovanie!$A$2:$G$9,7)+250),"")</f>
        <v>147</v>
      </c>
      <c r="J251" s="8" t="n">
        <f aca="false">IF(H251&gt;0,G251+I251,"")</f>
        <v>373</v>
      </c>
      <c r="K251" s="6"/>
      <c r="M251" s="1"/>
    </row>
    <row r="252" customFormat="false" ht="12.8" hidden="false" customHeight="false" outlineLevel="0" collapsed="false">
      <c r="A252" s="5" t="n">
        <v>80</v>
      </c>
      <c r="B252" s="14" t="s">
        <v>375</v>
      </c>
      <c r="C252" s="14" t="s">
        <v>441</v>
      </c>
      <c r="D252" s="14" t="s">
        <v>64</v>
      </c>
      <c r="E252" s="6" t="s">
        <v>13</v>
      </c>
      <c r="F252" s="7" t="n">
        <v>0.000546296296296296</v>
      </c>
      <c r="G252" s="8" t="n">
        <f aca="false">IF(F252&gt;0,(VLOOKUP(E252,Bodovanie!$A$2:$D$9,3)*86400-_xlfn.CEILING.MATH(F252*86400,0.5))*VLOOKUP(E252,Bodovanie!$A$2:$D$9,4)+250,"")</f>
        <v>225</v>
      </c>
      <c r="H252" s="7" t="n">
        <v>0.00305717592592593</v>
      </c>
      <c r="I252" s="8" t="n">
        <f aca="false">IF(H252&gt;0,(VLOOKUP(E252,Bodovanie!$A$2:$G$9,6)*86400-_xlfn.CEILING.MATH(H252*86400,1)*VLOOKUP(E252,Bodovanie!$A$2:$G$9,7)+250),"")</f>
        <v>135</v>
      </c>
      <c r="J252" s="8" t="n">
        <f aca="false">IF(H252&gt;0,G252+I252,"")</f>
        <v>360</v>
      </c>
      <c r="K252" s="6"/>
      <c r="M252" s="1"/>
    </row>
    <row r="253" customFormat="false" ht="12.8" hidden="false" customHeight="false" outlineLevel="0" collapsed="false">
      <c r="A253" s="5" t="n">
        <v>81</v>
      </c>
      <c r="B253" s="14" t="s">
        <v>186</v>
      </c>
      <c r="C253" s="14" t="s">
        <v>442</v>
      </c>
      <c r="D253" s="14" t="s">
        <v>64</v>
      </c>
      <c r="E253" s="6" t="s">
        <v>13</v>
      </c>
      <c r="F253" s="7" t="n">
        <v>0.000546875</v>
      </c>
      <c r="G253" s="8" t="n">
        <f aca="false">IF(F253&gt;0,(VLOOKUP(E253,Bodovanie!$A$2:$D$9,3)*86400-_xlfn.CEILING.MATH(F253*86400,0.5))*VLOOKUP(E253,Bodovanie!$A$2:$D$9,4)+250,"")</f>
        <v>225</v>
      </c>
      <c r="H253" s="7" t="n">
        <v>0.00267314814814815</v>
      </c>
      <c r="I253" s="8" t="n">
        <f aca="false">IF(H253&gt;0,(VLOOKUP(E253,Bodovanie!$A$2:$G$9,6)*86400-_xlfn.CEILING.MATH(H253*86400,1)*VLOOKUP(E253,Bodovanie!$A$2:$G$9,7)+250),"")</f>
        <v>169</v>
      </c>
      <c r="J253" s="8" t="n">
        <f aca="false">IF(H253&gt;0,G253+I253,"")</f>
        <v>394</v>
      </c>
      <c r="K253" s="6"/>
      <c r="M253" s="1"/>
    </row>
    <row r="254" customFormat="false" ht="12.8" hidden="false" customHeight="false" outlineLevel="0" collapsed="false">
      <c r="A254" s="5" t="n">
        <v>82</v>
      </c>
      <c r="B254" s="14" t="s">
        <v>443</v>
      </c>
      <c r="C254" s="14" t="s">
        <v>444</v>
      </c>
      <c r="D254" s="14" t="s">
        <v>64</v>
      </c>
      <c r="E254" s="13" t="s">
        <v>13</v>
      </c>
      <c r="F254" s="7" t="n">
        <v>0.000548148148148148</v>
      </c>
      <c r="G254" s="8" t="n">
        <f aca="false">IF(F254&gt;0,(VLOOKUP(E254,Bodovanie!$A$2:$D$9,3)*86400-_xlfn.CEILING.MATH(F254*86400,0.5))*VLOOKUP(E254,Bodovanie!$A$2:$D$9,4)+250,"")</f>
        <v>225</v>
      </c>
      <c r="H254" s="7" t="n">
        <v>0.00291365740740741</v>
      </c>
      <c r="I254" s="8" t="n">
        <f aca="false">IF(H254&gt;0,(VLOOKUP(E254,Bodovanie!$A$2:$G$9,6)*86400-_xlfn.CEILING.MATH(H254*86400,1)*VLOOKUP(E254,Bodovanie!$A$2:$G$9,7)+250),"")</f>
        <v>148</v>
      </c>
      <c r="J254" s="8" t="n">
        <f aca="false">IF(H254&gt;0,G254+I254,"")</f>
        <v>373</v>
      </c>
      <c r="K254" s="6"/>
      <c r="M254" s="1"/>
    </row>
    <row r="255" customFormat="false" ht="12.8" hidden="false" customHeight="false" outlineLevel="0" collapsed="false">
      <c r="A255" s="5" t="n">
        <v>83</v>
      </c>
      <c r="B255" s="14" t="s">
        <v>411</v>
      </c>
      <c r="C255" s="14" t="s">
        <v>445</v>
      </c>
      <c r="D255" s="14" t="s">
        <v>64</v>
      </c>
      <c r="E255" s="13" t="s">
        <v>13</v>
      </c>
      <c r="F255" s="7" t="n">
        <v>0.000546412037037037</v>
      </c>
      <c r="G255" s="8" t="n">
        <f aca="false">IF(F255&gt;0,(VLOOKUP(E255,Bodovanie!$A$2:$D$9,3)*86400-_xlfn.CEILING.MATH(F255*86400,0.5))*VLOOKUP(E255,Bodovanie!$A$2:$D$9,4)+250,"")</f>
        <v>225</v>
      </c>
      <c r="H255" s="7" t="n">
        <v>0.00281458333333333</v>
      </c>
      <c r="I255" s="8" t="n">
        <f aca="false">IF(H255&gt;0,(VLOOKUP(E255,Bodovanie!$A$2:$G$9,6)*86400-_xlfn.CEILING.MATH(H255*86400,1)*VLOOKUP(E255,Bodovanie!$A$2:$G$9,7)+250),"")</f>
        <v>156</v>
      </c>
      <c r="J255" s="8" t="n">
        <f aca="false">IF(H255&gt;0,G255+I255,"")</f>
        <v>381</v>
      </c>
      <c r="K255" s="6"/>
      <c r="M255" s="1"/>
    </row>
    <row r="256" customFormat="false" ht="12.8" hidden="false" customHeight="false" outlineLevel="0" collapsed="false">
      <c r="A256" s="5" t="n">
        <v>84</v>
      </c>
      <c r="B256" s="14" t="s">
        <v>298</v>
      </c>
      <c r="C256" s="14" t="s">
        <v>446</v>
      </c>
      <c r="D256" s="14" t="s">
        <v>64</v>
      </c>
      <c r="E256" s="13" t="s">
        <v>13</v>
      </c>
      <c r="F256" s="7" t="n">
        <v>0.000554861111111111</v>
      </c>
      <c r="G256" s="8" t="n">
        <f aca="false">IF(F256&gt;0,(VLOOKUP(E256,Bodovanie!$A$2:$D$9,3)*86400-_xlfn.CEILING.MATH(F256*86400,0.5))*VLOOKUP(E256,Bodovanie!$A$2:$D$9,4)+250,"")</f>
        <v>224</v>
      </c>
      <c r="H256" s="7" t="n">
        <v>0.00296701388888889</v>
      </c>
      <c r="I256" s="8" t="n">
        <f aca="false">IF(H256&gt;0,(VLOOKUP(E256,Bodovanie!$A$2:$G$9,6)*86400-_xlfn.CEILING.MATH(H256*86400,1)*VLOOKUP(E256,Bodovanie!$A$2:$G$9,7)+250),"")</f>
        <v>143</v>
      </c>
      <c r="J256" s="8" t="n">
        <f aca="false">IF(H256&gt;0,G256+I256,"")</f>
        <v>367</v>
      </c>
      <c r="K256" s="6"/>
      <c r="M256" s="1"/>
    </row>
    <row r="257" customFormat="false" ht="12.8" hidden="false" customHeight="false" outlineLevel="0" collapsed="false">
      <c r="A257" s="5" t="n">
        <v>85</v>
      </c>
      <c r="B257" s="14" t="s">
        <v>447</v>
      </c>
      <c r="C257" s="14" t="s">
        <v>99</v>
      </c>
      <c r="D257" s="14" t="s">
        <v>64</v>
      </c>
      <c r="E257" s="13" t="s">
        <v>13</v>
      </c>
      <c r="F257" s="7" t="n">
        <v>0.000558333333333333</v>
      </c>
      <c r="G257" s="8" t="n">
        <f aca="false">IF(F257&gt;0,(VLOOKUP(E257,Bodovanie!$A$2:$D$9,3)*86400-_xlfn.CEILING.MATH(F257*86400,0.5))*VLOOKUP(E257,Bodovanie!$A$2:$D$9,4)+250,"")</f>
        <v>223</v>
      </c>
      <c r="H257" s="7" t="n">
        <v>0.00276828703703704</v>
      </c>
      <c r="I257" s="8" t="n">
        <f aca="false">IF(H257&gt;0,(VLOOKUP(E257,Bodovanie!$A$2:$G$9,6)*86400-_xlfn.CEILING.MATH(H257*86400,1)*VLOOKUP(E257,Bodovanie!$A$2:$G$9,7)+250),"")</f>
        <v>160</v>
      </c>
      <c r="J257" s="8" t="n">
        <f aca="false">IF(H257&gt;0,G257+I257,"")</f>
        <v>383</v>
      </c>
      <c r="K257" s="6"/>
      <c r="M257" s="1"/>
    </row>
    <row r="258" customFormat="false" ht="12.8" hidden="false" customHeight="false" outlineLevel="0" collapsed="false">
      <c r="A258" s="5" t="n">
        <v>86</v>
      </c>
      <c r="B258" s="14" t="s">
        <v>448</v>
      </c>
      <c r="C258" s="14" t="s">
        <v>449</v>
      </c>
      <c r="D258" s="14" t="s">
        <v>64</v>
      </c>
      <c r="E258" s="13" t="s">
        <v>13</v>
      </c>
      <c r="F258" s="7" t="n">
        <v>0.000559722222222222</v>
      </c>
      <c r="G258" s="8" t="n">
        <f aca="false">IF(F258&gt;0,(VLOOKUP(E258,Bodovanie!$A$2:$D$9,3)*86400-_xlfn.CEILING.MATH(F258*86400,0.5))*VLOOKUP(E258,Bodovanie!$A$2:$D$9,4)+250,"")</f>
        <v>223</v>
      </c>
      <c r="H258" s="7" t="n">
        <v>0.00265358796296296</v>
      </c>
      <c r="I258" s="8" t="n">
        <f aca="false">IF(H258&gt;0,(VLOOKUP(E258,Bodovanie!$A$2:$G$9,6)*86400-_xlfn.CEILING.MATH(H258*86400,1)*VLOOKUP(E258,Bodovanie!$A$2:$G$9,7)+250),"")</f>
        <v>170</v>
      </c>
      <c r="J258" s="8" t="n">
        <f aca="false">IF(H258&gt;0,G258+I258,"")</f>
        <v>393</v>
      </c>
      <c r="K258" s="6"/>
      <c r="M258" s="1"/>
    </row>
    <row r="259" customFormat="false" ht="12.8" hidden="false" customHeight="false" outlineLevel="0" collapsed="false">
      <c r="A259" s="5" t="n">
        <v>87</v>
      </c>
      <c r="B259" s="14" t="s">
        <v>450</v>
      </c>
      <c r="C259" s="14" t="s">
        <v>388</v>
      </c>
      <c r="D259" s="14" t="s">
        <v>64</v>
      </c>
      <c r="E259" s="13" t="s">
        <v>13</v>
      </c>
      <c r="F259" s="7" t="n">
        <v>0.000590393518518519</v>
      </c>
      <c r="G259" s="8" t="n">
        <f aca="false">IF(F259&gt;0,(VLOOKUP(E259,Bodovanie!$A$2:$D$9,3)*86400-_xlfn.CEILING.MATH(F259*86400,0.5))*VLOOKUP(E259,Bodovanie!$A$2:$D$9,4)+250,"")</f>
        <v>217</v>
      </c>
      <c r="H259" s="7" t="n">
        <v>0.00275648148148148</v>
      </c>
      <c r="I259" s="8" t="n">
        <f aca="false">IF(H259&gt;0,(VLOOKUP(E259,Bodovanie!$A$2:$G$9,6)*86400-_xlfn.CEILING.MATH(H259*86400,1)*VLOOKUP(E259,Bodovanie!$A$2:$G$9,7)+250),"")</f>
        <v>161</v>
      </c>
      <c r="J259" s="8" t="n">
        <f aca="false">IF(H259&gt;0,G259+I259,"")</f>
        <v>378</v>
      </c>
      <c r="K259" s="6"/>
      <c r="M259" s="1"/>
    </row>
    <row r="260" customFormat="false" ht="12.8" hidden="false" customHeight="false" outlineLevel="0" collapsed="false">
      <c r="A260" s="5" t="n">
        <v>88</v>
      </c>
      <c r="B260" s="14" t="s">
        <v>154</v>
      </c>
      <c r="C260" s="14" t="s">
        <v>451</v>
      </c>
      <c r="D260" s="14" t="s">
        <v>64</v>
      </c>
      <c r="E260" s="6" t="s">
        <v>13</v>
      </c>
      <c r="F260" s="7" t="n">
        <v>0.000729282407407407</v>
      </c>
      <c r="G260" s="8" t="n">
        <f aca="false">IF(F260&gt;0,(VLOOKUP(E260,Bodovanie!$A$2:$D$9,3)*86400-_xlfn.CEILING.MATH(F260*86400,0.5))*VLOOKUP(E260,Bodovanie!$A$2:$D$9,4)+250,"")</f>
        <v>193</v>
      </c>
      <c r="H260" s="7" t="n">
        <v>0.0030587962962963</v>
      </c>
      <c r="I260" s="8" t="n">
        <f aca="false">IF(H260&gt;0,(VLOOKUP(E260,Bodovanie!$A$2:$G$9,6)*86400-_xlfn.CEILING.MATH(H260*86400,1)*VLOOKUP(E260,Bodovanie!$A$2:$G$9,7)+250),"")</f>
        <v>135</v>
      </c>
      <c r="J260" s="8" t="n">
        <f aca="false">IF(H260&gt;0,G260+I260,"")</f>
        <v>328</v>
      </c>
      <c r="K260" s="6"/>
      <c r="M260" s="1"/>
    </row>
    <row r="261" customFormat="false" ht="12.8" hidden="false" customHeight="false" outlineLevel="0" collapsed="false">
      <c r="A261" s="5" t="n">
        <v>89</v>
      </c>
      <c r="B261" s="14" t="s">
        <v>452</v>
      </c>
      <c r="C261" s="14" t="s">
        <v>453</v>
      </c>
      <c r="D261" s="14" t="s">
        <v>64</v>
      </c>
      <c r="E261" s="13" t="s">
        <v>13</v>
      </c>
      <c r="F261" s="7" t="n">
        <v>0.000675</v>
      </c>
      <c r="G261" s="8" t="n">
        <f aca="false">IF(F261&gt;0,(VLOOKUP(E261,Bodovanie!$A$2:$D$9,3)*86400-_xlfn.CEILING.MATH(F261*86400,0.5))*VLOOKUP(E261,Bodovanie!$A$2:$D$9,4)+250,"")</f>
        <v>203</v>
      </c>
      <c r="H261" s="7" t="n">
        <v>0.00291365740740741</v>
      </c>
      <c r="I261" s="8" t="n">
        <f aca="false">IF(H261&gt;0,(VLOOKUP(E261,Bodovanie!$A$2:$G$9,6)*86400-_xlfn.CEILING.MATH(H261*86400,1)*VLOOKUP(E261,Bodovanie!$A$2:$G$9,7)+250),"")</f>
        <v>148</v>
      </c>
      <c r="J261" s="8" t="n">
        <f aca="false">IF(H261&gt;0,G261+I261,"")</f>
        <v>351</v>
      </c>
      <c r="K261" s="6"/>
      <c r="M261" s="1"/>
    </row>
    <row r="262" customFormat="false" ht="12.8" hidden="false" customHeight="false" outlineLevel="0" collapsed="false">
      <c r="A262" s="5" t="n">
        <v>90</v>
      </c>
      <c r="B262" s="14" t="s">
        <v>218</v>
      </c>
      <c r="C262" s="14" t="s">
        <v>59</v>
      </c>
      <c r="D262" s="14" t="s">
        <v>64</v>
      </c>
      <c r="E262" s="13" t="s">
        <v>13</v>
      </c>
      <c r="F262" s="7" t="n">
        <v>0.000708912037037037</v>
      </c>
      <c r="G262" s="8" t="n">
        <f aca="false">IF(F262&gt;0,(VLOOKUP(E262,Bodovanie!$A$2:$D$9,3)*86400-_xlfn.CEILING.MATH(F262*86400,0.5))*VLOOKUP(E262,Bodovanie!$A$2:$D$9,4)+250,"")</f>
        <v>197</v>
      </c>
      <c r="H262" s="7" t="n">
        <v>0.00280046296296296</v>
      </c>
      <c r="I262" s="8" t="n">
        <f aca="false">IF(H262&gt;0,(VLOOKUP(E262,Bodovanie!$A$2:$G$9,6)*86400-_xlfn.CEILING.MATH(H262*86400,1)*VLOOKUP(E262,Bodovanie!$A$2:$G$9,7)+250),"")</f>
        <v>158</v>
      </c>
      <c r="J262" s="8" t="n">
        <f aca="false">IF(H262&gt;0,G262+I262,"")</f>
        <v>355</v>
      </c>
      <c r="K262" s="6"/>
      <c r="M262" s="1"/>
    </row>
    <row r="263" customFormat="false" ht="12.8" hidden="false" customHeight="false" outlineLevel="0" collapsed="false">
      <c r="A263" s="5" t="n">
        <v>91</v>
      </c>
      <c r="B263" s="14" t="s">
        <v>207</v>
      </c>
      <c r="C263" s="14" t="s">
        <v>454</v>
      </c>
      <c r="D263" s="14" t="s">
        <v>64</v>
      </c>
      <c r="E263" s="13" t="s">
        <v>13</v>
      </c>
      <c r="F263" s="7" t="n">
        <v>0.000637962962962963</v>
      </c>
      <c r="G263" s="8" t="n">
        <f aca="false">IF(F263&gt;0,(VLOOKUP(E263,Bodovanie!$A$2:$D$9,3)*86400-_xlfn.CEILING.MATH(F263*86400,0.5))*VLOOKUP(E263,Bodovanie!$A$2:$D$9,4)+250,"")</f>
        <v>209</v>
      </c>
      <c r="H263" s="7" t="n">
        <v>0.00224363425925926</v>
      </c>
      <c r="I263" s="8" t="n">
        <f aca="false">IF(H263&gt;0,(VLOOKUP(E263,Bodovanie!$A$2:$G$9,6)*86400-_xlfn.CEILING.MATH(H263*86400,1)*VLOOKUP(E263,Bodovanie!$A$2:$G$9,7)+250),"")</f>
        <v>206</v>
      </c>
      <c r="J263" s="8" t="n">
        <f aca="false">IF(H263&gt;0,G263+I263,"")</f>
        <v>415</v>
      </c>
      <c r="K263" s="6"/>
      <c r="M263" s="1"/>
    </row>
    <row r="264" customFormat="false" ht="12.8" hidden="false" customHeight="false" outlineLevel="0" collapsed="false">
      <c r="A264" s="5" t="n">
        <v>92</v>
      </c>
      <c r="B264" s="14" t="s">
        <v>455</v>
      </c>
      <c r="C264" s="14" t="s">
        <v>456</v>
      </c>
      <c r="D264" s="14" t="s">
        <v>64</v>
      </c>
      <c r="E264" s="13" t="s">
        <v>13</v>
      </c>
      <c r="F264" s="7" t="n">
        <v>0.000708680555555556</v>
      </c>
      <c r="G264" s="8" t="n">
        <f aca="false">IF(F264&gt;0,(VLOOKUP(E264,Bodovanie!$A$2:$D$9,3)*86400-_xlfn.CEILING.MATH(F264*86400,0.5))*VLOOKUP(E264,Bodovanie!$A$2:$D$9,4)+250,"")</f>
        <v>197</v>
      </c>
      <c r="H264" s="7" t="n">
        <v>0.00280092592592593</v>
      </c>
      <c r="I264" s="8" t="n">
        <f aca="false">IF(H264&gt;0,(VLOOKUP(E264,Bodovanie!$A$2:$G$9,6)*86400-_xlfn.CEILING.MATH(H264*86400,1)*VLOOKUP(E264,Bodovanie!$A$2:$G$9,7)+250),"")</f>
        <v>158</v>
      </c>
      <c r="J264" s="8" t="n">
        <f aca="false">IF(H264&gt;0,G264+I264,"")</f>
        <v>355</v>
      </c>
      <c r="K264" s="6"/>
      <c r="M264" s="1"/>
    </row>
    <row r="265" customFormat="false" ht="12.8" hidden="false" customHeight="false" outlineLevel="0" collapsed="false">
      <c r="A265" s="5" t="n">
        <v>93</v>
      </c>
      <c r="B265" s="14" t="s">
        <v>457</v>
      </c>
      <c r="C265" s="14" t="s">
        <v>458</v>
      </c>
      <c r="D265" s="14" t="s">
        <v>64</v>
      </c>
      <c r="E265" s="13" t="s">
        <v>13</v>
      </c>
      <c r="F265" s="7" t="n">
        <v>0.000729282407407407</v>
      </c>
      <c r="G265" s="8" t="n">
        <f aca="false">IF(F265&gt;0,(VLOOKUP(E265,Bodovanie!$A$2:$D$9,3)*86400-_xlfn.CEILING.MATH(F265*86400,0.5))*VLOOKUP(E265,Bodovanie!$A$2:$D$9,4)+250,"")</f>
        <v>193</v>
      </c>
      <c r="H265" s="7" t="n">
        <v>0.00236712962962963</v>
      </c>
      <c r="I265" s="8" t="n">
        <f aca="false">IF(H265&gt;0,(VLOOKUP(E265,Bodovanie!$A$2:$G$9,6)*86400-_xlfn.CEILING.MATH(H265*86400,1)*VLOOKUP(E265,Bodovanie!$A$2:$G$9,7)+250),"")</f>
        <v>195</v>
      </c>
      <c r="J265" s="8" t="n">
        <f aca="false">IF(H265&gt;0,G265+I265,"")</f>
        <v>388</v>
      </c>
      <c r="K265" s="6"/>
      <c r="M265" s="1"/>
    </row>
    <row r="266" customFormat="false" ht="12.8" hidden="false" customHeight="false" outlineLevel="0" collapsed="false">
      <c r="A266" s="5" t="n">
        <v>94</v>
      </c>
      <c r="B266" s="5" t="s">
        <v>220</v>
      </c>
      <c r="C266" s="5" t="s">
        <v>449</v>
      </c>
      <c r="D266" s="5" t="s">
        <v>64</v>
      </c>
      <c r="E266" s="6" t="s">
        <v>13</v>
      </c>
      <c r="F266" s="7" t="n">
        <v>0.000687037037037037</v>
      </c>
      <c r="G266" s="8" t="n">
        <f aca="false">IF(F266&gt;0,(VLOOKUP(E266,Bodovanie!$A$2:$D$9,3)*86400-_xlfn.CEILING.MATH(F266*86400,0.5))*VLOOKUP(E266,Bodovanie!$A$2:$D$9,4)+250,"")</f>
        <v>201</v>
      </c>
      <c r="H266" s="7" t="n">
        <v>0.00347303240740741</v>
      </c>
      <c r="I266" s="8" t="n">
        <f aca="false">IF(H266&gt;0,(VLOOKUP(E266,Bodovanie!$A$2:$G$9,6)*86400-_xlfn.CEILING.MATH(H266*86400,1)*VLOOKUP(E266,Bodovanie!$A$2:$G$9,7)+250),"")</f>
        <v>98.9999999999999</v>
      </c>
      <c r="J266" s="8" t="n">
        <f aca="false">IF(H266&gt;0,G266+I266,"")</f>
        <v>300</v>
      </c>
      <c r="K266" s="6"/>
      <c r="M266" s="1"/>
    </row>
    <row r="267" customFormat="false" ht="12.8" hidden="false" customHeight="false" outlineLevel="0" collapsed="false">
      <c r="A267" s="5" t="n">
        <v>95</v>
      </c>
      <c r="B267" s="14" t="s">
        <v>459</v>
      </c>
      <c r="C267" s="14" t="s">
        <v>460</v>
      </c>
      <c r="D267" s="14" t="s">
        <v>64</v>
      </c>
      <c r="E267" s="6" t="s">
        <v>13</v>
      </c>
      <c r="F267" s="7" t="n">
        <v>0.000674189814814815</v>
      </c>
      <c r="G267" s="8" t="n">
        <f aca="false">IF(F267&gt;0,(VLOOKUP(E267,Bodovanie!$A$2:$D$9,3)*86400-_xlfn.CEILING.MATH(F267*86400,0.5))*VLOOKUP(E267,Bodovanie!$A$2:$D$9,4)+250,"")</f>
        <v>203</v>
      </c>
      <c r="H267" s="7" t="n">
        <v>0.00291736111111111</v>
      </c>
      <c r="I267" s="8" t="n">
        <f aca="false">IF(H267&gt;0,(VLOOKUP(E267,Bodovanie!$A$2:$G$9,6)*86400-_xlfn.CEILING.MATH(H267*86400,1)*VLOOKUP(E267,Bodovanie!$A$2:$G$9,7)+250),"")</f>
        <v>147</v>
      </c>
      <c r="J267" s="8" t="n">
        <f aca="false">IF(H267&gt;0,G267+I267,"")</f>
        <v>350</v>
      </c>
      <c r="K267" s="6"/>
      <c r="M267" s="1"/>
    </row>
    <row r="268" customFormat="false" ht="12.8" hidden="false" customHeight="false" outlineLevel="0" collapsed="false">
      <c r="A268" s="5" t="n">
        <v>96</v>
      </c>
      <c r="B268" s="14" t="s">
        <v>154</v>
      </c>
      <c r="C268" s="14" t="s">
        <v>461</v>
      </c>
      <c r="D268" s="14" t="s">
        <v>64</v>
      </c>
      <c r="E268" s="13" t="s">
        <v>13</v>
      </c>
      <c r="F268" s="7" t="n">
        <v>0.000706134259259259</v>
      </c>
      <c r="G268" s="8" t="n">
        <f aca="false">IF(F268&gt;0,(VLOOKUP(E268,Bodovanie!$A$2:$D$9,3)*86400-_xlfn.CEILING.MATH(F268*86400,0.5))*VLOOKUP(E268,Bodovanie!$A$2:$D$9,4)+250,"")</f>
        <v>197</v>
      </c>
      <c r="H268" s="7" t="n">
        <v>0.00305717592592593</v>
      </c>
      <c r="I268" s="8" t="n">
        <f aca="false">IF(H268&gt;0,(VLOOKUP(E268,Bodovanie!$A$2:$G$9,6)*86400-_xlfn.CEILING.MATH(H268*86400,1)*VLOOKUP(E268,Bodovanie!$A$2:$G$9,7)+250),"")</f>
        <v>135</v>
      </c>
      <c r="J268" s="8" t="n">
        <f aca="false">IF(H268&gt;0,G268+I268,"")</f>
        <v>332</v>
      </c>
      <c r="K268" s="6"/>
      <c r="M268" s="1"/>
    </row>
    <row r="269" customFormat="false" ht="12.8" hidden="false" customHeight="false" outlineLevel="0" collapsed="false">
      <c r="A269" s="5" t="n">
        <v>97</v>
      </c>
      <c r="B269" s="14" t="s">
        <v>462</v>
      </c>
      <c r="C269" s="14" t="s">
        <v>463</v>
      </c>
      <c r="D269" s="14" t="s">
        <v>64</v>
      </c>
      <c r="E269" s="13" t="s">
        <v>13</v>
      </c>
      <c r="F269" s="7" t="n">
        <v>0.000752430555555556</v>
      </c>
      <c r="G269" s="8" t="n">
        <f aca="false">IF(F269&gt;0,(VLOOKUP(E269,Bodovanie!$A$2:$D$9,3)*86400-_xlfn.CEILING.MATH(F269*86400,0.5))*VLOOKUP(E269,Bodovanie!$A$2:$D$9,4)+250,"")</f>
        <v>189</v>
      </c>
      <c r="H269" s="7" t="n">
        <v>0.00267314814814815</v>
      </c>
      <c r="I269" s="8" t="n">
        <f aca="false">IF(H269&gt;0,(VLOOKUP(E269,Bodovanie!$A$2:$G$9,6)*86400-_xlfn.CEILING.MATH(H269*86400,1)*VLOOKUP(E269,Bodovanie!$A$2:$G$9,7)+250),"")</f>
        <v>169</v>
      </c>
      <c r="J269" s="8" t="n">
        <f aca="false">IF(H269&gt;0,G269+I269,"")</f>
        <v>358</v>
      </c>
      <c r="K269" s="6"/>
      <c r="M269" s="1"/>
    </row>
    <row r="270" customFormat="false" ht="12.8" hidden="false" customHeight="false" outlineLevel="0" collapsed="false">
      <c r="A270" s="5" t="n">
        <v>98</v>
      </c>
      <c r="B270" s="14" t="s">
        <v>239</v>
      </c>
      <c r="C270" s="14" t="s">
        <v>464</v>
      </c>
      <c r="D270" s="14" t="s">
        <v>64</v>
      </c>
      <c r="E270" s="13" t="s">
        <v>13</v>
      </c>
      <c r="F270" s="7" t="n">
        <v>0.000766319444444444</v>
      </c>
      <c r="G270" s="8" t="n">
        <f aca="false">IF(F270&gt;0,(VLOOKUP(E270,Bodovanie!$A$2:$D$9,3)*86400-_xlfn.CEILING.MATH(F270*86400,0.5))*VLOOKUP(E270,Bodovanie!$A$2:$D$9,4)+250,"")</f>
        <v>187</v>
      </c>
      <c r="H270" s="7" t="n">
        <v>0.00291365740740741</v>
      </c>
      <c r="I270" s="8" t="n">
        <f aca="false">IF(H270&gt;0,(VLOOKUP(E270,Bodovanie!$A$2:$G$9,6)*86400-_xlfn.CEILING.MATH(H270*86400,1)*VLOOKUP(E270,Bodovanie!$A$2:$G$9,7)+250),"")</f>
        <v>148</v>
      </c>
      <c r="J270" s="8" t="n">
        <f aca="false">IF(H270&gt;0,G270+I270,"")</f>
        <v>335</v>
      </c>
      <c r="K270" s="6"/>
      <c r="M270" s="1"/>
    </row>
    <row r="271" customFormat="false" ht="12.8" hidden="false" customHeight="false" outlineLevel="0" collapsed="false">
      <c r="A271" s="5" t="n">
        <v>99</v>
      </c>
      <c r="B271" s="14" t="s">
        <v>272</v>
      </c>
      <c r="C271" s="14" t="s">
        <v>465</v>
      </c>
      <c r="D271" s="14" t="s">
        <v>64</v>
      </c>
      <c r="E271" s="13" t="s">
        <v>13</v>
      </c>
      <c r="F271" s="7" t="n">
        <v>0.000734375</v>
      </c>
      <c r="G271" s="8" t="n">
        <f aca="false">IF(F271&gt;0,(VLOOKUP(E271,Bodovanie!$A$2:$D$9,3)*86400-_xlfn.CEILING.MATH(F271*86400,0.5))*VLOOKUP(E271,Bodovanie!$A$2:$D$9,4)+250,"")</f>
        <v>193</v>
      </c>
      <c r="H271" s="7" t="n">
        <v>0.00281458333333333</v>
      </c>
      <c r="I271" s="8" t="n">
        <f aca="false">IF(H271&gt;0,(VLOOKUP(E271,Bodovanie!$A$2:$G$9,6)*86400-_xlfn.CEILING.MATH(H271*86400,1)*VLOOKUP(E271,Bodovanie!$A$2:$G$9,7)+250),"")</f>
        <v>156</v>
      </c>
      <c r="J271" s="8" t="n">
        <f aca="false">IF(H271&gt;0,G271+I271,"")</f>
        <v>349</v>
      </c>
      <c r="K271" s="6"/>
      <c r="M271" s="1"/>
    </row>
    <row r="272" customFormat="false" ht="12.8" hidden="false" customHeight="false" outlineLevel="0" collapsed="false">
      <c r="A272" s="5" t="n">
        <v>100</v>
      </c>
      <c r="B272" s="5" t="s">
        <v>466</v>
      </c>
      <c r="C272" s="5" t="s">
        <v>467</v>
      </c>
      <c r="D272" s="5" t="s">
        <v>64</v>
      </c>
      <c r="E272" s="6" t="s">
        <v>13</v>
      </c>
      <c r="F272" s="7" t="n">
        <v>0.000767939814814815</v>
      </c>
      <c r="G272" s="8" t="n">
        <f aca="false">IF(F272&gt;0,(VLOOKUP(E272,Bodovanie!$A$2:$D$9,3)*86400-_xlfn.CEILING.MATH(F272*86400,0.5))*VLOOKUP(E272,Bodovanie!$A$2:$D$9,4)+250,"")</f>
        <v>187</v>
      </c>
      <c r="H272" s="7" t="n">
        <v>0.00296701388888889</v>
      </c>
      <c r="I272" s="8" t="n">
        <f aca="false">IF(H272&gt;0,(VLOOKUP(E272,Bodovanie!$A$2:$G$9,6)*86400-_xlfn.CEILING.MATH(H272*86400,1)*VLOOKUP(E272,Bodovanie!$A$2:$G$9,7)+250),"")</f>
        <v>143</v>
      </c>
      <c r="J272" s="8" t="n">
        <f aca="false">IF(H272&gt;0,G272+I272,"")</f>
        <v>330</v>
      </c>
      <c r="K272" s="6"/>
      <c r="M272" s="1"/>
    </row>
    <row r="273" customFormat="false" ht="12.8" hidden="false" customHeight="false" outlineLevel="0" collapsed="false">
      <c r="A273" s="5" t="n">
        <v>101</v>
      </c>
      <c r="B273" s="14" t="s">
        <v>468</v>
      </c>
      <c r="C273" s="14" t="s">
        <v>469</v>
      </c>
      <c r="D273" s="14" t="s">
        <v>64</v>
      </c>
      <c r="E273" s="13" t="s">
        <v>13</v>
      </c>
      <c r="F273" s="7" t="n">
        <v>0.00071724537037037</v>
      </c>
      <c r="G273" s="8" t="n">
        <f aca="false">IF(F273&gt;0,(VLOOKUP(E273,Bodovanie!$A$2:$D$9,3)*86400-_xlfn.CEILING.MATH(F273*86400,0.5))*VLOOKUP(E273,Bodovanie!$A$2:$D$9,4)+250,"")</f>
        <v>196</v>
      </c>
      <c r="H273" s="7" t="n">
        <v>0.00276828703703704</v>
      </c>
      <c r="I273" s="8" t="n">
        <f aca="false">IF(H273&gt;0,(VLOOKUP(E273,Bodovanie!$A$2:$G$9,6)*86400-_xlfn.CEILING.MATH(H273*86400,1)*VLOOKUP(E273,Bodovanie!$A$2:$G$9,7)+250),"")</f>
        <v>160</v>
      </c>
      <c r="J273" s="8" t="n">
        <f aca="false">IF(H273&gt;0,G273+I273,"")</f>
        <v>356</v>
      </c>
      <c r="K273" s="6"/>
      <c r="M273" s="1"/>
    </row>
    <row r="274" customFormat="false" ht="12.8" hidden="false" customHeight="false" outlineLevel="0" collapsed="false">
      <c r="A274" s="5" t="n">
        <v>102</v>
      </c>
      <c r="B274" s="14" t="s">
        <v>123</v>
      </c>
      <c r="C274" s="14" t="s">
        <v>470</v>
      </c>
      <c r="D274" s="14" t="s">
        <v>64</v>
      </c>
      <c r="E274" s="13" t="s">
        <v>13</v>
      </c>
      <c r="F274" s="7" t="n">
        <v>0.000788425925925926</v>
      </c>
      <c r="G274" s="8" t="n">
        <f aca="false">IF(F274&gt;0,(VLOOKUP(E274,Bodovanie!$A$2:$D$9,3)*86400-_xlfn.CEILING.MATH(F274*86400,0.5))*VLOOKUP(E274,Bodovanie!$A$2:$D$9,4)+250,"")</f>
        <v>183</v>
      </c>
      <c r="H274" s="7" t="n">
        <v>0.00265358796296296</v>
      </c>
      <c r="I274" s="8" t="n">
        <f aca="false">IF(H274&gt;0,(VLOOKUP(E274,Bodovanie!$A$2:$G$9,6)*86400-_xlfn.CEILING.MATH(H274*86400,1)*VLOOKUP(E274,Bodovanie!$A$2:$G$9,7)+250),"")</f>
        <v>170</v>
      </c>
      <c r="J274" s="8" t="n">
        <f aca="false">IF(H274&gt;0,G274+I274,"")</f>
        <v>353</v>
      </c>
      <c r="K274" s="6"/>
      <c r="M274" s="1"/>
    </row>
    <row r="275" customFormat="false" ht="12.8" hidden="false" customHeight="false" outlineLevel="0" collapsed="false">
      <c r="A275" s="5" t="n">
        <v>103</v>
      </c>
      <c r="B275" s="14" t="s">
        <v>84</v>
      </c>
      <c r="C275" s="14" t="s">
        <v>471</v>
      </c>
      <c r="D275" s="14" t="s">
        <v>64</v>
      </c>
      <c r="E275" s="13" t="s">
        <v>13</v>
      </c>
      <c r="F275" s="7" t="n">
        <v>0.000989236111111111</v>
      </c>
      <c r="G275" s="8" t="n">
        <f aca="false">IF(F275&gt;0,(VLOOKUP(E275,Bodovanie!$A$2:$D$9,3)*86400-_xlfn.CEILING.MATH(F275*86400,0.5))*VLOOKUP(E275,Bodovanie!$A$2:$D$9,4)+250,"")</f>
        <v>149</v>
      </c>
      <c r="H275" s="7" t="n">
        <v>0.00275648148148148</v>
      </c>
      <c r="I275" s="8" t="n">
        <f aca="false">IF(H275&gt;0,(VLOOKUP(E275,Bodovanie!$A$2:$G$9,6)*86400-_xlfn.CEILING.MATH(H275*86400,1)*VLOOKUP(E275,Bodovanie!$A$2:$G$9,7)+250),"")</f>
        <v>161</v>
      </c>
      <c r="J275" s="8" t="n">
        <f aca="false">IF(H275&gt;0,G275+I275,"")</f>
        <v>310</v>
      </c>
      <c r="K275" s="6"/>
      <c r="M275" s="1"/>
    </row>
    <row r="276" customFormat="false" ht="12.8" hidden="false" customHeight="false" outlineLevel="0" collapsed="false">
      <c r="A276" s="5" t="n">
        <v>104</v>
      </c>
      <c r="B276" s="14" t="s">
        <v>80</v>
      </c>
      <c r="C276" s="14" t="s">
        <v>472</v>
      </c>
      <c r="D276" s="14" t="s">
        <v>64</v>
      </c>
      <c r="E276" s="13" t="s">
        <v>13</v>
      </c>
      <c r="F276" s="7" t="n">
        <v>0.000673726851851852</v>
      </c>
      <c r="G276" s="8" t="n">
        <f aca="false">IF(F276&gt;0,(VLOOKUP(E276,Bodovanie!$A$2:$D$9,3)*86400-_xlfn.CEILING.MATH(F276*86400,0.5))*VLOOKUP(E276,Bodovanie!$A$2:$D$9,4)+250,"")</f>
        <v>203</v>
      </c>
      <c r="H276" s="7" t="n">
        <v>0.0030587962962963</v>
      </c>
      <c r="I276" s="8" t="n">
        <f aca="false">IF(H276&gt;0,(VLOOKUP(E276,Bodovanie!$A$2:$G$9,6)*86400-_xlfn.CEILING.MATH(H276*86400,1)*VLOOKUP(E276,Bodovanie!$A$2:$G$9,7)+250),"")</f>
        <v>135</v>
      </c>
      <c r="J276" s="8" t="n">
        <f aca="false">IF(H276&gt;0,G276+I276,"")</f>
        <v>338</v>
      </c>
      <c r="K276" s="6"/>
      <c r="M276" s="1"/>
    </row>
    <row r="277" customFormat="false" ht="12.8" hidden="false" customHeight="false" outlineLevel="0" collapsed="false">
      <c r="A277" s="5" t="n">
        <v>105</v>
      </c>
      <c r="B277" s="14" t="s">
        <v>473</v>
      </c>
      <c r="C277" s="14" t="s">
        <v>249</v>
      </c>
      <c r="D277" s="14" t="s">
        <v>64</v>
      </c>
      <c r="E277" s="13" t="s">
        <v>13</v>
      </c>
      <c r="F277" s="7" t="n">
        <v>0.00101851851851852</v>
      </c>
      <c r="G277" s="8" t="n">
        <f aca="false">IF(F277&gt;0,(VLOOKUP(E277,Bodovanie!$A$2:$D$9,3)*86400-_xlfn.CEILING.MATH(F277*86400,0.5))*VLOOKUP(E277,Bodovanie!$A$2:$D$9,4)+250,"")</f>
        <v>144</v>
      </c>
      <c r="H277" s="7" t="n">
        <v>0.00280092592592593</v>
      </c>
      <c r="I277" s="8" t="n">
        <f aca="false">IF(H277&gt;0,(VLOOKUP(E277,Bodovanie!$A$2:$G$9,6)*86400-_xlfn.CEILING.MATH(H277*86400,1)*VLOOKUP(E277,Bodovanie!$A$2:$G$9,7)+250),"")</f>
        <v>158</v>
      </c>
      <c r="J277" s="8" t="n">
        <f aca="false">IF(H277&gt;0,G277+I277,"")</f>
        <v>302</v>
      </c>
      <c r="K277" s="6"/>
      <c r="M277" s="1"/>
    </row>
    <row r="278" customFormat="false" ht="12.8" hidden="false" customHeight="false" outlineLevel="0" collapsed="false">
      <c r="A278" s="5" t="n">
        <v>106</v>
      </c>
      <c r="B278" s="14" t="s">
        <v>407</v>
      </c>
      <c r="C278" s="14" t="s">
        <v>474</v>
      </c>
      <c r="D278" s="14" t="s">
        <v>64</v>
      </c>
      <c r="E278" s="13" t="s">
        <v>13</v>
      </c>
      <c r="F278" s="7" t="n">
        <v>0.000788425925925926</v>
      </c>
      <c r="G278" s="8" t="n">
        <f aca="false">IF(F278&gt;0,(VLOOKUP(E278,Bodovanie!$A$2:$D$9,3)*86400-_xlfn.CEILING.MATH(F278*86400,0.5))*VLOOKUP(E278,Bodovanie!$A$2:$D$9,4)+250,"")</f>
        <v>183</v>
      </c>
      <c r="H278" s="7" t="n">
        <v>0.00296701388888889</v>
      </c>
      <c r="I278" s="8" t="n">
        <f aca="false">IF(H278&gt;0,(VLOOKUP(E278,Bodovanie!$A$2:$G$9,6)*86400-_xlfn.CEILING.MATH(H278*86400,1)*VLOOKUP(E278,Bodovanie!$A$2:$G$9,7)+250),"")</f>
        <v>143</v>
      </c>
      <c r="J278" s="8" t="n">
        <f aca="false">IF(H278&gt;0,G278+I278,"")</f>
        <v>326</v>
      </c>
      <c r="K278" s="6"/>
      <c r="M278" s="1"/>
    </row>
    <row r="279" customFormat="false" ht="12.8" hidden="false" customHeight="false" outlineLevel="0" collapsed="false">
      <c r="A279" s="5" t="n">
        <v>107</v>
      </c>
      <c r="B279" s="14" t="s">
        <v>213</v>
      </c>
      <c r="C279" s="14" t="s">
        <v>475</v>
      </c>
      <c r="D279" s="14" t="s">
        <v>64</v>
      </c>
      <c r="E279" s="6" t="s">
        <v>13</v>
      </c>
      <c r="F279" s="7" t="n">
        <v>0.000653587962962963</v>
      </c>
      <c r="G279" s="8" t="n">
        <f aca="false">IF(F279&gt;0,(VLOOKUP(E279,Bodovanie!$A$2:$D$9,3)*86400-_xlfn.CEILING.MATH(F279*86400,0.5))*VLOOKUP(E279,Bodovanie!$A$2:$D$9,4)+250,"")</f>
        <v>207</v>
      </c>
      <c r="H279" s="7" t="n">
        <v>0.00276828703703704</v>
      </c>
      <c r="I279" s="8" t="n">
        <f aca="false">IF(H279&gt;0,(VLOOKUP(E279,Bodovanie!$A$2:$G$9,6)*86400-_xlfn.CEILING.MATH(H279*86400,1)*VLOOKUP(E279,Bodovanie!$A$2:$G$9,7)+250),"")</f>
        <v>160</v>
      </c>
      <c r="J279" s="8" t="n">
        <f aca="false">IF(H279&gt;0,G279+I279,"")</f>
        <v>367</v>
      </c>
      <c r="K279" s="6"/>
      <c r="M279" s="1"/>
    </row>
    <row r="280" customFormat="false" ht="12.8" hidden="false" customHeight="false" outlineLevel="0" collapsed="false">
      <c r="A280" s="5" t="n">
        <v>108</v>
      </c>
      <c r="B280" s="5" t="s">
        <v>381</v>
      </c>
      <c r="C280" s="5" t="s">
        <v>476</v>
      </c>
      <c r="D280" s="5" t="s">
        <v>64</v>
      </c>
      <c r="E280" s="6" t="s">
        <v>13</v>
      </c>
      <c r="F280" s="7" t="n">
        <v>0.000649768518518519</v>
      </c>
      <c r="G280" s="8" t="n">
        <f aca="false">IF(F280&gt;0,(VLOOKUP(E280,Bodovanie!$A$2:$D$9,3)*86400-_xlfn.CEILING.MATH(F280*86400,0.5))*VLOOKUP(E280,Bodovanie!$A$2:$D$9,4)+250,"")</f>
        <v>207</v>
      </c>
      <c r="H280" s="7" t="n">
        <v>0.00265358796296296</v>
      </c>
      <c r="I280" s="8" t="n">
        <f aca="false">IF(H280&gt;0,(VLOOKUP(E280,Bodovanie!$A$2:$G$9,6)*86400-_xlfn.CEILING.MATH(H280*86400,1)*VLOOKUP(E280,Bodovanie!$A$2:$G$9,7)+250),"")</f>
        <v>170</v>
      </c>
      <c r="J280" s="8" t="n">
        <f aca="false">IF(H280&gt;0,G280+I280,"")</f>
        <v>377</v>
      </c>
      <c r="K280" s="6"/>
      <c r="M280" s="1"/>
    </row>
    <row r="281" customFormat="false" ht="12.8" hidden="false" customHeight="false" outlineLevel="0" collapsed="false">
      <c r="A281" s="5" t="n">
        <v>109</v>
      </c>
      <c r="B281" s="14" t="s">
        <v>477</v>
      </c>
      <c r="C281" s="14" t="s">
        <v>478</v>
      </c>
      <c r="D281" s="14" t="s">
        <v>64</v>
      </c>
      <c r="E281" s="13" t="s">
        <v>13</v>
      </c>
      <c r="F281" s="7" t="n">
        <v>0.000651851851851852</v>
      </c>
      <c r="G281" s="8" t="n">
        <f aca="false">IF(F281&gt;0,(VLOOKUP(E281,Bodovanie!$A$2:$D$9,3)*86400-_xlfn.CEILING.MATH(F281*86400,0.5))*VLOOKUP(E281,Bodovanie!$A$2:$D$9,4)+250,"")</f>
        <v>207</v>
      </c>
      <c r="H281" s="7" t="n">
        <v>0.00275648148148148</v>
      </c>
      <c r="I281" s="8" t="n">
        <f aca="false">IF(H281&gt;0,(VLOOKUP(E281,Bodovanie!$A$2:$G$9,6)*86400-_xlfn.CEILING.MATH(H281*86400,1)*VLOOKUP(E281,Bodovanie!$A$2:$G$9,7)+250),"")</f>
        <v>161</v>
      </c>
      <c r="J281" s="8" t="n">
        <f aca="false">IF(H281&gt;0,G281+I281,"")</f>
        <v>368</v>
      </c>
      <c r="K281" s="6"/>
      <c r="M281" s="1"/>
    </row>
    <row r="282" customFormat="false" ht="12.8" hidden="false" customHeight="false" outlineLevel="0" collapsed="false">
      <c r="A282" s="5" t="n">
        <v>110</v>
      </c>
      <c r="B282" s="14" t="s">
        <v>284</v>
      </c>
      <c r="C282" s="14" t="s">
        <v>479</v>
      </c>
      <c r="D282" s="14" t="s">
        <v>64</v>
      </c>
      <c r="E282" s="13" t="s">
        <v>13</v>
      </c>
      <c r="F282" s="7" t="n">
        <v>0.000659490740740741</v>
      </c>
      <c r="G282" s="8" t="n">
        <f aca="false">IF(F282&gt;0,(VLOOKUP(E282,Bodovanie!$A$2:$D$9,3)*86400-_xlfn.CEILING.MATH(F282*86400,0.5))*VLOOKUP(E282,Bodovanie!$A$2:$D$9,4)+250,"")</f>
        <v>206</v>
      </c>
      <c r="H282" s="7" t="n">
        <v>0.0030587962962963</v>
      </c>
      <c r="I282" s="8" t="n">
        <f aca="false">IF(H282&gt;0,(VLOOKUP(E282,Bodovanie!$A$2:$G$9,6)*86400-_xlfn.CEILING.MATH(H282*86400,1)*VLOOKUP(E282,Bodovanie!$A$2:$G$9,7)+250),"")</f>
        <v>135</v>
      </c>
      <c r="J282" s="8" t="n">
        <f aca="false">IF(H282&gt;0,G282+I282,"")</f>
        <v>341</v>
      </c>
      <c r="K282" s="6"/>
      <c r="M282" s="1"/>
    </row>
    <row r="283" customFormat="false" ht="12.8" hidden="false" customHeight="false" outlineLevel="0" collapsed="false">
      <c r="A283" s="5" t="n">
        <v>111</v>
      </c>
      <c r="B283" s="14" t="s">
        <v>480</v>
      </c>
      <c r="C283" s="14" t="s">
        <v>481</v>
      </c>
      <c r="D283" s="14" t="s">
        <v>64</v>
      </c>
      <c r="E283" s="6" t="s">
        <v>13</v>
      </c>
      <c r="F283" s="7" t="n">
        <v>0.000687037037037037</v>
      </c>
      <c r="G283" s="8" t="n">
        <f aca="false">IF(F283&gt;0,(VLOOKUP(E283,Bodovanie!$A$2:$D$9,3)*86400-_xlfn.CEILING.MATH(F283*86400,0.5))*VLOOKUP(E283,Bodovanie!$A$2:$D$9,4)+250,"")</f>
        <v>201</v>
      </c>
      <c r="H283" s="7" t="n">
        <v>0.00280092592592593</v>
      </c>
      <c r="I283" s="8" t="n">
        <f aca="false">IF(H283&gt;0,(VLOOKUP(E283,Bodovanie!$A$2:$G$9,6)*86400-_xlfn.CEILING.MATH(H283*86400,1)*VLOOKUP(E283,Bodovanie!$A$2:$G$9,7)+250),"")</f>
        <v>158</v>
      </c>
      <c r="J283" s="8" t="n">
        <f aca="false">IF(H283&gt;0,G283+I283,"")</f>
        <v>359</v>
      </c>
      <c r="K283" s="6"/>
      <c r="M283" s="1"/>
    </row>
    <row r="284" customFormat="false" ht="12.8" hidden="false" customHeight="false" outlineLevel="0" collapsed="false">
      <c r="A284" s="5" t="n">
        <v>112</v>
      </c>
      <c r="B284" s="14" t="s">
        <v>198</v>
      </c>
      <c r="C284" s="14" t="s">
        <v>482</v>
      </c>
      <c r="D284" s="14" t="s">
        <v>64</v>
      </c>
      <c r="E284" s="13" t="s">
        <v>13</v>
      </c>
      <c r="F284" s="7" t="n">
        <v>0.000697337962962963</v>
      </c>
      <c r="G284" s="8" t="n">
        <f aca="false">IF(F284&gt;0,(VLOOKUP(E284,Bodovanie!$A$2:$D$9,3)*86400-_xlfn.CEILING.MATH(F284*86400,0.5))*VLOOKUP(E284,Bodovanie!$A$2:$D$9,4)+250,"")</f>
        <v>199</v>
      </c>
      <c r="H284" s="7" t="n">
        <v>0.00347303240740741</v>
      </c>
      <c r="I284" s="8" t="n">
        <f aca="false">IF(H284&gt;0,(VLOOKUP(E284,Bodovanie!$A$2:$G$9,6)*86400-_xlfn.CEILING.MATH(H284*86400,1)*VLOOKUP(E284,Bodovanie!$A$2:$G$9,7)+250),"")</f>
        <v>98.9999999999999</v>
      </c>
      <c r="J284" s="8" t="n">
        <f aca="false">IF(H284&gt;0,G284+I284,"")</f>
        <v>298</v>
      </c>
      <c r="K284" s="6"/>
      <c r="M284" s="1"/>
    </row>
    <row r="285" customFormat="false" ht="12.8" hidden="false" customHeight="false" outlineLevel="0" collapsed="false">
      <c r="A285" s="5" t="n">
        <v>113</v>
      </c>
      <c r="B285" s="14" t="s">
        <v>483</v>
      </c>
      <c r="C285" s="14" t="s">
        <v>164</v>
      </c>
      <c r="D285" s="14" t="s">
        <v>64</v>
      </c>
      <c r="E285" s="13" t="s">
        <v>13</v>
      </c>
      <c r="F285" s="7" t="n">
        <v>0.000697337962962963</v>
      </c>
      <c r="G285" s="8" t="n">
        <f aca="false">IF(F285&gt;0,(VLOOKUP(E285,Bodovanie!$A$2:$D$9,3)*86400-_xlfn.CEILING.MATH(F285*86400,0.5))*VLOOKUP(E285,Bodovanie!$A$2:$D$9,4)+250,"")</f>
        <v>199</v>
      </c>
      <c r="H285" s="7" t="n">
        <v>0.00291736111111111</v>
      </c>
      <c r="I285" s="8" t="n">
        <f aca="false">IF(H285&gt;0,(VLOOKUP(E285,Bodovanie!$A$2:$G$9,6)*86400-_xlfn.CEILING.MATH(H285*86400,1)*VLOOKUP(E285,Bodovanie!$A$2:$G$9,7)+250),"")</f>
        <v>147</v>
      </c>
      <c r="J285" s="8" t="n">
        <f aca="false">IF(H285&gt;0,G285+I285,"")</f>
        <v>346</v>
      </c>
      <c r="K285" s="6"/>
      <c r="M285" s="1"/>
    </row>
    <row r="286" customFormat="false" ht="12.8" hidden="false" customHeight="false" outlineLevel="0" collapsed="false">
      <c r="A286" s="5" t="n">
        <v>114</v>
      </c>
      <c r="B286" s="14" t="s">
        <v>65</v>
      </c>
      <c r="C286" s="14" t="s">
        <v>484</v>
      </c>
      <c r="D286" s="14" t="s">
        <v>64</v>
      </c>
      <c r="E286" s="13" t="s">
        <v>13</v>
      </c>
      <c r="F286" s="7" t="n">
        <v>0.000696875</v>
      </c>
      <c r="G286" s="8" t="n">
        <f aca="false">IF(F286&gt;0,(VLOOKUP(E286,Bodovanie!$A$2:$D$9,3)*86400-_xlfn.CEILING.MATH(F286*86400,0.5))*VLOOKUP(E286,Bodovanie!$A$2:$D$9,4)+250,"")</f>
        <v>199</v>
      </c>
      <c r="H286" s="7" t="n">
        <v>0.00296701388888889</v>
      </c>
      <c r="I286" s="8" t="n">
        <f aca="false">IF(H286&gt;0,(VLOOKUP(E286,Bodovanie!$A$2:$G$9,6)*86400-_xlfn.CEILING.MATH(H286*86400,1)*VLOOKUP(E286,Bodovanie!$A$2:$G$9,7)+250),"")</f>
        <v>143</v>
      </c>
      <c r="J286" s="8" t="n">
        <f aca="false">IF(H286&gt;0,G286+I286,"")</f>
        <v>342</v>
      </c>
      <c r="K286" s="6"/>
      <c r="M286" s="1"/>
    </row>
    <row r="287" customFormat="false" ht="12.8" hidden="false" customHeight="false" outlineLevel="0" collapsed="false">
      <c r="A287" s="5" t="n">
        <v>115</v>
      </c>
      <c r="B287" s="14" t="s">
        <v>154</v>
      </c>
      <c r="C287" s="14" t="s">
        <v>485</v>
      </c>
      <c r="D287" s="14" t="s">
        <v>64</v>
      </c>
      <c r="E287" s="13" t="s">
        <v>13</v>
      </c>
      <c r="F287" s="7" t="n">
        <v>0.000695023148148148</v>
      </c>
      <c r="G287" s="8" t="n">
        <f aca="false">IF(F287&gt;0,(VLOOKUP(E287,Bodovanie!$A$2:$D$9,3)*86400-_xlfn.CEILING.MATH(F287*86400,0.5))*VLOOKUP(E287,Bodovanie!$A$2:$D$9,4)+250,"")</f>
        <v>199</v>
      </c>
      <c r="H287" s="7" t="n">
        <v>0.00296701388888889</v>
      </c>
      <c r="I287" s="8" t="n">
        <f aca="false">IF(H287&gt;0,(VLOOKUP(E287,Bodovanie!$A$2:$G$9,6)*86400-_xlfn.CEILING.MATH(H287*86400,1)*VLOOKUP(E287,Bodovanie!$A$2:$G$9,7)+250),"")</f>
        <v>143</v>
      </c>
      <c r="J287" s="8" t="n">
        <f aca="false">IF(H287&gt;0,G287+I287,"")</f>
        <v>342</v>
      </c>
      <c r="K287" s="6"/>
      <c r="M287" s="1"/>
    </row>
    <row r="288" customFormat="false" ht="12.8" hidden="false" customHeight="false" outlineLevel="0" collapsed="false">
      <c r="A288" s="5" t="n">
        <v>116</v>
      </c>
      <c r="B288" s="14" t="s">
        <v>486</v>
      </c>
      <c r="C288" s="14" t="s">
        <v>487</v>
      </c>
      <c r="D288" s="14" t="s">
        <v>64</v>
      </c>
      <c r="E288" s="13" t="s">
        <v>13</v>
      </c>
      <c r="F288" s="7" t="n">
        <v>0.000697337962962963</v>
      </c>
      <c r="G288" s="8" t="n">
        <f aca="false">IF(F288&gt;0,(VLOOKUP(E288,Bodovanie!$A$2:$D$9,3)*86400-_xlfn.CEILING.MATH(F288*86400,0.5))*VLOOKUP(E288,Bodovanie!$A$2:$D$9,4)+250,"")</f>
        <v>199</v>
      </c>
      <c r="H288" s="7" t="n">
        <v>0.00276828703703704</v>
      </c>
      <c r="I288" s="8" t="n">
        <f aca="false">IF(H288&gt;0,(VLOOKUP(E288,Bodovanie!$A$2:$G$9,6)*86400-_xlfn.CEILING.MATH(H288*86400,1)*VLOOKUP(E288,Bodovanie!$A$2:$G$9,7)+250),"")</f>
        <v>160</v>
      </c>
      <c r="J288" s="8" t="n">
        <f aca="false">IF(H288&gt;0,G288+I288,"")</f>
        <v>359</v>
      </c>
      <c r="K288" s="6"/>
      <c r="M288" s="1"/>
    </row>
    <row r="289" customFormat="false" ht="12.8" hidden="false" customHeight="false" outlineLevel="0" collapsed="false">
      <c r="A289" s="5" t="n">
        <v>117</v>
      </c>
      <c r="B289" s="14" t="s">
        <v>154</v>
      </c>
      <c r="C289" s="14" t="s">
        <v>488</v>
      </c>
      <c r="D289" s="14" t="s">
        <v>64</v>
      </c>
      <c r="E289" s="6" t="s">
        <v>13</v>
      </c>
      <c r="F289" s="7" t="n">
        <v>0.000708912037037037</v>
      </c>
      <c r="G289" s="8" t="n">
        <f aca="false">IF(F289&gt;0,(VLOOKUP(E289,Bodovanie!$A$2:$D$9,3)*86400-_xlfn.CEILING.MATH(F289*86400,0.5))*VLOOKUP(E289,Bodovanie!$A$2:$D$9,4)+250,"")</f>
        <v>197</v>
      </c>
      <c r="H289" s="7" t="n">
        <v>0.00265358796296296</v>
      </c>
      <c r="I289" s="8" t="n">
        <f aca="false">IF(H289&gt;0,(VLOOKUP(E289,Bodovanie!$A$2:$G$9,6)*86400-_xlfn.CEILING.MATH(H289*86400,1)*VLOOKUP(E289,Bodovanie!$A$2:$G$9,7)+250),"")</f>
        <v>170</v>
      </c>
      <c r="J289" s="8" t="n">
        <f aca="false">IF(H289&gt;0,G289+I289,"")</f>
        <v>367</v>
      </c>
      <c r="K289" s="6"/>
      <c r="M289" s="1"/>
    </row>
    <row r="290" customFormat="false" ht="12.8" hidden="false" customHeight="false" outlineLevel="0" collapsed="false">
      <c r="A290" s="5" t="n">
        <v>118</v>
      </c>
      <c r="B290" s="14" t="s">
        <v>428</v>
      </c>
      <c r="C290" s="14" t="s">
        <v>489</v>
      </c>
      <c r="D290" s="14" t="s">
        <v>64</v>
      </c>
      <c r="E290" s="13" t="s">
        <v>13</v>
      </c>
      <c r="F290" s="7" t="n">
        <v>0.000710185185185185</v>
      </c>
      <c r="G290" s="8" t="n">
        <f aca="false">IF(F290&gt;0,(VLOOKUP(E290,Bodovanie!$A$2:$D$9,3)*86400-_xlfn.CEILING.MATH(F290*86400,0.5))*VLOOKUP(E290,Bodovanie!$A$2:$D$9,4)+250,"")</f>
        <v>197</v>
      </c>
      <c r="H290" s="7" t="n">
        <v>0.00275648148148148</v>
      </c>
      <c r="I290" s="8" t="n">
        <f aca="false">IF(H290&gt;0,(VLOOKUP(E290,Bodovanie!$A$2:$G$9,6)*86400-_xlfn.CEILING.MATH(H290*86400,1)*VLOOKUP(E290,Bodovanie!$A$2:$G$9,7)+250),"")</f>
        <v>161</v>
      </c>
      <c r="J290" s="8" t="n">
        <f aca="false">IF(H290&gt;0,G290+I290,"")</f>
        <v>358</v>
      </c>
      <c r="K290" s="6"/>
      <c r="M290" s="1"/>
    </row>
    <row r="291" customFormat="false" ht="12.8" hidden="false" customHeight="false" outlineLevel="0" collapsed="false">
      <c r="A291" s="5" t="n">
        <v>119</v>
      </c>
      <c r="B291" s="14" t="s">
        <v>284</v>
      </c>
      <c r="C291" s="14" t="s">
        <v>490</v>
      </c>
      <c r="D291" s="14" t="s">
        <v>64</v>
      </c>
      <c r="E291" s="13" t="s">
        <v>13</v>
      </c>
      <c r="F291" s="7" t="n">
        <v>0.000734375</v>
      </c>
      <c r="G291" s="8" t="n">
        <f aca="false">IF(F291&gt;0,(VLOOKUP(E291,Bodovanie!$A$2:$D$9,3)*86400-_xlfn.CEILING.MATH(F291*86400,0.5))*VLOOKUP(E291,Bodovanie!$A$2:$D$9,4)+250,"")</f>
        <v>193</v>
      </c>
      <c r="H291" s="7" t="n">
        <v>0.0030587962962963</v>
      </c>
      <c r="I291" s="8" t="n">
        <f aca="false">IF(H291&gt;0,(VLOOKUP(E291,Bodovanie!$A$2:$G$9,6)*86400-_xlfn.CEILING.MATH(H291*86400,1)*VLOOKUP(E291,Bodovanie!$A$2:$G$9,7)+250),"")</f>
        <v>135</v>
      </c>
      <c r="J291" s="8" t="n">
        <f aca="false">IF(H291&gt;0,G291+I291,"")</f>
        <v>328</v>
      </c>
      <c r="K291" s="6"/>
      <c r="M291" s="1"/>
    </row>
    <row r="292" customFormat="false" ht="12.8" hidden="false" customHeight="false" outlineLevel="0" collapsed="false">
      <c r="A292" s="5" t="n">
        <v>120</v>
      </c>
      <c r="B292" s="14" t="s">
        <v>491</v>
      </c>
      <c r="C292" s="14" t="s">
        <v>492</v>
      </c>
      <c r="D292" s="14" t="s">
        <v>64</v>
      </c>
      <c r="E292" s="13" t="s">
        <v>13</v>
      </c>
      <c r="F292" s="7" t="n">
        <v>0.000769097222222222</v>
      </c>
      <c r="G292" s="8" t="n">
        <f aca="false">IF(F292&gt;0,(VLOOKUP(E292,Bodovanie!$A$2:$D$9,3)*86400-_xlfn.CEILING.MATH(F292*86400,0.5))*VLOOKUP(E292,Bodovanie!$A$2:$D$9,4)+250,"")</f>
        <v>187</v>
      </c>
      <c r="H292" s="7" t="n">
        <v>0.00280092592592593</v>
      </c>
      <c r="I292" s="8" t="n">
        <f aca="false">IF(H292&gt;0,(VLOOKUP(E292,Bodovanie!$A$2:$G$9,6)*86400-_xlfn.CEILING.MATH(H292*86400,1)*VLOOKUP(E292,Bodovanie!$A$2:$G$9,7)+250),"")</f>
        <v>158</v>
      </c>
      <c r="J292" s="8" t="n">
        <f aca="false">IF(H292&gt;0,G292+I292,"")</f>
        <v>345</v>
      </c>
      <c r="K292" s="6"/>
      <c r="M292" s="1"/>
    </row>
    <row r="293" customFormat="false" ht="12.8" hidden="false" customHeight="false" outlineLevel="0" collapsed="false">
      <c r="A293" s="5" t="n">
        <v>121</v>
      </c>
      <c r="B293" s="14" t="s">
        <v>493</v>
      </c>
      <c r="C293" s="14" t="s">
        <v>494</v>
      </c>
      <c r="D293" s="14" t="s">
        <v>64</v>
      </c>
      <c r="E293" s="13" t="s">
        <v>13</v>
      </c>
      <c r="F293" s="7" t="n">
        <v>0.000653587962962963</v>
      </c>
      <c r="G293" s="8" t="n">
        <f aca="false">IF(F293&gt;0,(VLOOKUP(E293,Bodovanie!$A$2:$D$9,3)*86400-_xlfn.CEILING.MATH(F293*86400,0.5))*VLOOKUP(E293,Bodovanie!$A$2:$D$9,4)+250,"")</f>
        <v>207</v>
      </c>
      <c r="H293" s="7" t="n">
        <v>0.00121666666666667</v>
      </c>
      <c r="I293" s="8" t="n">
        <f aca="false">IF(H293&gt;0,(VLOOKUP(E293,Bodovanie!$A$2:$G$9,6)*86400-_xlfn.CEILING.MATH(H293*86400,1)*VLOOKUP(E293,Bodovanie!$A$2:$G$9,7)+250),"")</f>
        <v>294</v>
      </c>
      <c r="J293" s="8" t="n">
        <f aca="false">IF(H293&gt;0,G293+I293,"")</f>
        <v>501</v>
      </c>
      <c r="K293" s="6"/>
      <c r="M293" s="1"/>
    </row>
    <row r="294" customFormat="false" ht="12.8" hidden="false" customHeight="false" outlineLevel="0" collapsed="false">
      <c r="A294" s="5" t="n">
        <v>122</v>
      </c>
      <c r="B294" s="14" t="s">
        <v>495</v>
      </c>
      <c r="C294" s="14" t="s">
        <v>496</v>
      </c>
      <c r="D294" s="14" t="s">
        <v>64</v>
      </c>
      <c r="E294" s="13" t="s">
        <v>13</v>
      </c>
      <c r="F294" s="7" t="n">
        <v>0.000651851851851852</v>
      </c>
      <c r="G294" s="8" t="n">
        <f aca="false">IF(F294&gt;0,(VLOOKUP(E294,Bodovanie!$A$2:$D$9,3)*86400-_xlfn.CEILING.MATH(F294*86400,0.5))*VLOOKUP(E294,Bodovanie!$A$2:$D$9,4)+250,"")</f>
        <v>207</v>
      </c>
      <c r="H294" s="7" t="n">
        <v>0.000924652777777778</v>
      </c>
      <c r="I294" s="8" t="n">
        <f aca="false">IF(H294&gt;0,(VLOOKUP(E294,Bodovanie!$A$2:$G$9,6)*86400-_xlfn.CEILING.MATH(H294*86400,1)*VLOOKUP(E294,Bodovanie!$A$2:$G$9,7)+250),"")</f>
        <v>320</v>
      </c>
      <c r="J294" s="8" t="n">
        <f aca="false">IF(H294&gt;0,G294+I294,"")</f>
        <v>527</v>
      </c>
      <c r="K294" s="6"/>
      <c r="M294" s="1"/>
    </row>
    <row r="295" customFormat="false" ht="12.8" hidden="false" customHeight="false" outlineLevel="0" collapsed="false">
      <c r="A295" s="5" t="n">
        <v>123</v>
      </c>
      <c r="B295" s="14" t="s">
        <v>497</v>
      </c>
      <c r="C295" s="14" t="s">
        <v>498</v>
      </c>
      <c r="D295" s="14" t="s">
        <v>64</v>
      </c>
      <c r="E295" s="13" t="s">
        <v>13</v>
      </c>
      <c r="F295" s="7" t="n">
        <v>0.000590393518518519</v>
      </c>
      <c r="G295" s="8" t="n">
        <f aca="false">IF(F295&gt;0,(VLOOKUP(E295,Bodovanie!$A$2:$D$9,3)*86400-_xlfn.CEILING.MATH(F295*86400,0.5))*VLOOKUP(E295,Bodovanie!$A$2:$D$9,4)+250,"")</f>
        <v>217</v>
      </c>
      <c r="H295" s="7" t="n">
        <v>0.00120509259259259</v>
      </c>
      <c r="I295" s="8" t="n">
        <f aca="false">IF(H295&gt;0,(VLOOKUP(E295,Bodovanie!$A$2:$G$9,6)*86400-_xlfn.CEILING.MATH(H295*86400,1)*VLOOKUP(E295,Bodovanie!$A$2:$G$9,7)+250),"")</f>
        <v>295</v>
      </c>
      <c r="J295" s="8" t="n">
        <f aca="false">IF(H295&gt;0,G295+I295,"")</f>
        <v>512</v>
      </c>
      <c r="K295" s="6"/>
      <c r="M295" s="1"/>
    </row>
    <row r="296" customFormat="false" ht="12.8" hidden="false" customHeight="false" outlineLevel="0" collapsed="false">
      <c r="A296" s="5" t="n">
        <v>124</v>
      </c>
      <c r="B296" s="5" t="s">
        <v>499</v>
      </c>
      <c r="C296" s="5" t="s">
        <v>500</v>
      </c>
      <c r="D296" s="5" t="s">
        <v>64</v>
      </c>
      <c r="E296" s="6" t="s">
        <v>13</v>
      </c>
      <c r="F296" s="7" t="n">
        <v>0.000729282407407407</v>
      </c>
      <c r="G296" s="8" t="n">
        <f aca="false">IF(F296&gt;0,(VLOOKUP(E296,Bodovanie!$A$2:$D$9,3)*86400-_xlfn.CEILING.MATH(F296*86400,0.5))*VLOOKUP(E296,Bodovanie!$A$2:$D$9,4)+250,"")</f>
        <v>193</v>
      </c>
      <c r="H296" s="7" t="n">
        <v>0.00134247685185185</v>
      </c>
      <c r="I296" s="8" t="n">
        <f aca="false">IF(H296&gt;0,(VLOOKUP(E296,Bodovanie!$A$2:$G$9,6)*86400-_xlfn.CEILING.MATH(H296*86400,1)*VLOOKUP(E296,Bodovanie!$A$2:$G$9,7)+250),"")</f>
        <v>284</v>
      </c>
      <c r="J296" s="8" t="n">
        <f aca="false">IF(H296&gt;0,G296+I296,"")</f>
        <v>477</v>
      </c>
      <c r="K296" s="6"/>
      <c r="M296" s="1"/>
    </row>
    <row r="297" customFormat="false" ht="12.8" hidden="false" customHeight="false" outlineLevel="0" collapsed="false">
      <c r="A297" s="5" t="n">
        <v>125</v>
      </c>
      <c r="B297" s="14" t="s">
        <v>298</v>
      </c>
      <c r="C297" s="14" t="s">
        <v>501</v>
      </c>
      <c r="D297" s="14" t="s">
        <v>64</v>
      </c>
      <c r="E297" s="6" t="s">
        <v>13</v>
      </c>
      <c r="F297" s="7" t="n">
        <v>0.000675</v>
      </c>
      <c r="G297" s="8" t="n">
        <f aca="false">IF(F297&gt;0,(VLOOKUP(E297,Bodovanie!$A$2:$D$9,3)*86400-_xlfn.CEILING.MATH(F297*86400,0.5))*VLOOKUP(E297,Bodovanie!$A$2:$D$9,4)+250,"")</f>
        <v>203</v>
      </c>
      <c r="H297" s="7" t="n">
        <v>0.00113715277777778</v>
      </c>
      <c r="I297" s="8" t="n">
        <f aca="false">IF(H297&gt;0,(VLOOKUP(E297,Bodovanie!$A$2:$G$9,6)*86400-_xlfn.CEILING.MATH(H297*86400,1)*VLOOKUP(E297,Bodovanie!$A$2:$G$9,7)+250),"")</f>
        <v>301</v>
      </c>
      <c r="J297" s="8" t="n">
        <f aca="false">IF(H297&gt;0,G297+I297,"")</f>
        <v>504</v>
      </c>
      <c r="K297" s="6"/>
      <c r="M297" s="1"/>
    </row>
    <row r="298" customFormat="false" ht="12.8" hidden="false" customHeight="false" outlineLevel="0" collapsed="false">
      <c r="A298" s="5" t="n">
        <v>126</v>
      </c>
      <c r="B298" s="14" t="s">
        <v>186</v>
      </c>
      <c r="C298" s="14" t="s">
        <v>502</v>
      </c>
      <c r="D298" s="14" t="s">
        <v>64</v>
      </c>
      <c r="E298" s="13" t="s">
        <v>13</v>
      </c>
      <c r="F298" s="7" t="n">
        <v>0.000708912037037037</v>
      </c>
      <c r="G298" s="8" t="n">
        <f aca="false">IF(F298&gt;0,(VLOOKUP(E298,Bodovanie!$A$2:$D$9,3)*86400-_xlfn.CEILING.MATH(F298*86400,0.5))*VLOOKUP(E298,Bodovanie!$A$2:$D$9,4)+250,"")</f>
        <v>197</v>
      </c>
      <c r="H298" s="7" t="n">
        <v>0.00114050925925926</v>
      </c>
      <c r="I298" s="8" t="n">
        <f aca="false">IF(H298&gt;0,(VLOOKUP(E298,Bodovanie!$A$2:$G$9,6)*86400-_xlfn.CEILING.MATH(H298*86400,1)*VLOOKUP(E298,Bodovanie!$A$2:$G$9,7)+250),"")</f>
        <v>301</v>
      </c>
      <c r="J298" s="8" t="n">
        <f aca="false">IF(H298&gt;0,G298+I298,"")</f>
        <v>498</v>
      </c>
      <c r="K298" s="6"/>
      <c r="M298" s="1"/>
    </row>
    <row r="299" customFormat="false" ht="12.8" hidden="false" customHeight="false" outlineLevel="0" collapsed="false">
      <c r="A299" s="5" t="n">
        <v>127</v>
      </c>
      <c r="B299" s="14" t="s">
        <v>503</v>
      </c>
      <c r="C299" s="14" t="s">
        <v>504</v>
      </c>
      <c r="D299" s="14" t="s">
        <v>64</v>
      </c>
      <c r="E299" s="6" t="s">
        <v>13</v>
      </c>
      <c r="F299" s="7" t="n">
        <v>0.000637962962962963</v>
      </c>
      <c r="G299" s="8" t="n">
        <f aca="false">IF(F299&gt;0,(VLOOKUP(E299,Bodovanie!$A$2:$D$9,3)*86400-_xlfn.CEILING.MATH(F299*86400,0.5))*VLOOKUP(E299,Bodovanie!$A$2:$D$9,4)+250,"")</f>
        <v>209</v>
      </c>
      <c r="H299" s="7" t="n">
        <v>0.00126296296296296</v>
      </c>
      <c r="I299" s="8" t="n">
        <f aca="false">IF(H299&gt;0,(VLOOKUP(E299,Bodovanie!$A$2:$G$9,6)*86400-_xlfn.CEILING.MATH(H299*86400,1)*VLOOKUP(E299,Bodovanie!$A$2:$G$9,7)+250),"")</f>
        <v>290</v>
      </c>
      <c r="J299" s="8" t="n">
        <f aca="false">IF(H299&gt;0,G299+I299,"")</f>
        <v>499</v>
      </c>
      <c r="K299" s="6"/>
      <c r="M299" s="1"/>
    </row>
    <row r="300" customFormat="false" ht="12.8" hidden="false" customHeight="false" outlineLevel="0" collapsed="false">
      <c r="A300" s="5" t="n">
        <v>128</v>
      </c>
      <c r="B300" s="14" t="s">
        <v>407</v>
      </c>
      <c r="C300" s="14" t="s">
        <v>47</v>
      </c>
      <c r="D300" s="14" t="s">
        <v>64</v>
      </c>
      <c r="E300" s="13" t="s">
        <v>13</v>
      </c>
      <c r="F300" s="7" t="n">
        <v>0.000708912037037037</v>
      </c>
      <c r="G300" s="8" t="n">
        <f aca="false">IF(F300&gt;0,(VLOOKUP(E300,Bodovanie!$A$2:$D$9,3)*86400-_xlfn.CEILING.MATH(F300*86400,0.5))*VLOOKUP(E300,Bodovanie!$A$2:$D$9,4)+250,"")</f>
        <v>197</v>
      </c>
      <c r="H300" s="7" t="n">
        <v>0.00126527777777778</v>
      </c>
      <c r="I300" s="8" t="n">
        <f aca="false">IF(H300&gt;0,(VLOOKUP(E300,Bodovanie!$A$2:$G$9,6)*86400-_xlfn.CEILING.MATH(H300*86400,1)*VLOOKUP(E300,Bodovanie!$A$2:$G$9,7)+250),"")</f>
        <v>290</v>
      </c>
      <c r="J300" s="8" t="n">
        <f aca="false">IF(H300&gt;0,G300+I300,"")</f>
        <v>487</v>
      </c>
      <c r="K300" s="6"/>
      <c r="M300" s="1"/>
    </row>
    <row r="301" customFormat="false" ht="12.8" hidden="false" customHeight="false" outlineLevel="0" collapsed="false">
      <c r="A301" s="5" t="n">
        <v>129</v>
      </c>
      <c r="B301" s="14" t="s">
        <v>200</v>
      </c>
      <c r="C301" s="14" t="s">
        <v>369</v>
      </c>
      <c r="D301" s="14" t="s">
        <v>64</v>
      </c>
      <c r="E301" s="13" t="s">
        <v>13</v>
      </c>
      <c r="F301" s="7" t="n">
        <v>0.000710185185185185</v>
      </c>
      <c r="G301" s="8" t="n">
        <f aca="false">IF(F301&gt;0,(VLOOKUP(E301,Bodovanie!$A$2:$D$9,3)*86400-_xlfn.CEILING.MATH(F301*86400,0.5))*VLOOKUP(E301,Bodovanie!$A$2:$D$9,4)+250,"")</f>
        <v>197</v>
      </c>
      <c r="H301" s="7" t="n">
        <v>0.00114340277777778</v>
      </c>
      <c r="I301" s="8" t="n">
        <f aca="false">IF(H301&gt;0,(VLOOKUP(E301,Bodovanie!$A$2:$G$9,6)*86400-_xlfn.CEILING.MATH(H301*86400,1)*VLOOKUP(E301,Bodovanie!$A$2:$G$9,7)+250),"")</f>
        <v>301</v>
      </c>
      <c r="J301" s="8" t="n">
        <f aca="false">IF(H301&gt;0,G301+I301,"")</f>
        <v>498</v>
      </c>
      <c r="K301" s="6"/>
      <c r="M301" s="1"/>
    </row>
    <row r="302" customFormat="false" ht="12.8" hidden="false" customHeight="false" outlineLevel="0" collapsed="false">
      <c r="A302" s="5" t="n">
        <v>130</v>
      </c>
      <c r="B302" s="14" t="s">
        <v>505</v>
      </c>
      <c r="C302" s="14" t="s">
        <v>506</v>
      </c>
      <c r="D302" s="14" t="s">
        <v>64</v>
      </c>
      <c r="E302" s="13" t="s">
        <v>13</v>
      </c>
      <c r="F302" s="7" t="n">
        <v>0.000734375</v>
      </c>
      <c r="G302" s="8" t="n">
        <f aca="false">IF(F302&gt;0,(VLOOKUP(E302,Bodovanie!$A$2:$D$9,3)*86400-_xlfn.CEILING.MATH(F302*86400,0.5))*VLOOKUP(E302,Bodovanie!$A$2:$D$9,4)+250,"")</f>
        <v>193</v>
      </c>
      <c r="H302" s="7" t="n">
        <v>0.00118425925925926</v>
      </c>
      <c r="I302" s="8" t="n">
        <f aca="false">IF(H302&gt;0,(VLOOKUP(E302,Bodovanie!$A$2:$G$9,6)*86400-_xlfn.CEILING.MATH(H302*86400,1)*VLOOKUP(E302,Bodovanie!$A$2:$G$9,7)+250),"")</f>
        <v>297</v>
      </c>
      <c r="J302" s="8" t="n">
        <f aca="false">IF(H302&gt;0,G302+I302,"")</f>
        <v>490</v>
      </c>
      <c r="K302" s="6"/>
      <c r="M302" s="1"/>
    </row>
    <row r="303" customFormat="false" ht="12.8" hidden="false" customHeight="false" outlineLevel="0" collapsed="false">
      <c r="A303" s="5" t="n">
        <v>131</v>
      </c>
      <c r="B303" s="14" t="s">
        <v>407</v>
      </c>
      <c r="C303" s="14" t="s">
        <v>507</v>
      </c>
      <c r="D303" s="14" t="s">
        <v>64</v>
      </c>
      <c r="E303" s="6" t="s">
        <v>13</v>
      </c>
      <c r="F303" s="7" t="n">
        <v>0.000769097222222222</v>
      </c>
      <c r="G303" s="8" t="n">
        <f aca="false">IF(F303&gt;0,(VLOOKUP(E303,Bodovanie!$A$2:$D$9,3)*86400-_xlfn.CEILING.MATH(F303*86400,0.5))*VLOOKUP(E303,Bodovanie!$A$2:$D$9,4)+250,"")</f>
        <v>187</v>
      </c>
      <c r="H303" s="7" t="n">
        <v>0.00118217592592593</v>
      </c>
      <c r="I303" s="8" t="n">
        <f aca="false">IF(H303&gt;0,(VLOOKUP(E303,Bodovanie!$A$2:$G$9,6)*86400-_xlfn.CEILING.MATH(H303*86400,1)*VLOOKUP(E303,Bodovanie!$A$2:$G$9,7)+250),"")</f>
        <v>297</v>
      </c>
      <c r="J303" s="8" t="n">
        <f aca="false">IF(H303&gt;0,G303+I303,"")</f>
        <v>484</v>
      </c>
      <c r="K303" s="6"/>
      <c r="M303" s="1"/>
    </row>
    <row r="304" customFormat="false" ht="12.8" hidden="false" customHeight="false" outlineLevel="0" collapsed="false">
      <c r="A304" s="5" t="n">
        <v>132</v>
      </c>
      <c r="B304" s="14" t="s">
        <v>508</v>
      </c>
      <c r="C304" s="14" t="s">
        <v>309</v>
      </c>
      <c r="D304" s="14" t="s">
        <v>64</v>
      </c>
      <c r="E304" s="13" t="s">
        <v>13</v>
      </c>
      <c r="F304" s="7" t="n">
        <v>0.000554282407407407</v>
      </c>
      <c r="G304" s="8" t="n">
        <f aca="false">IF(F304&gt;0,(VLOOKUP(E304,Bodovanie!$A$2:$D$9,3)*86400-_xlfn.CEILING.MATH(F304*86400,0.5))*VLOOKUP(E304,Bodovanie!$A$2:$D$9,4)+250,"")</f>
        <v>224</v>
      </c>
      <c r="H304" s="7" t="n">
        <v>0.00122650462962963</v>
      </c>
      <c r="I304" s="8" t="n">
        <f aca="false">IF(H304&gt;0,(VLOOKUP(E304,Bodovanie!$A$2:$G$9,6)*86400-_xlfn.CEILING.MATH(H304*86400,1)*VLOOKUP(E304,Bodovanie!$A$2:$G$9,7)+250),"")</f>
        <v>294</v>
      </c>
      <c r="J304" s="8" t="n">
        <f aca="false">IF(H304&gt;0,G304+I304,"")</f>
        <v>518</v>
      </c>
      <c r="K304" s="6"/>
      <c r="M304" s="1"/>
    </row>
    <row r="305" customFormat="false" ht="12.8" hidden="false" customHeight="false" outlineLevel="0" collapsed="false">
      <c r="A305" s="5" t="n">
        <v>133</v>
      </c>
      <c r="B305" s="14" t="s">
        <v>135</v>
      </c>
      <c r="C305" s="14" t="s">
        <v>509</v>
      </c>
      <c r="D305" s="14" t="s">
        <v>64</v>
      </c>
      <c r="E305" s="13" t="s">
        <v>13</v>
      </c>
      <c r="F305" s="7" t="n">
        <v>0.000442592592592593</v>
      </c>
      <c r="G305" s="8" t="n">
        <f aca="false">IF(F305&gt;0,(VLOOKUP(E305,Bodovanie!$A$2:$D$9,3)*86400-_xlfn.CEILING.MATH(F305*86400,0.5))*VLOOKUP(E305,Bodovanie!$A$2:$D$9,4)+250,"")</f>
        <v>243</v>
      </c>
      <c r="H305" s="7" t="n">
        <v>0.00119756944444444</v>
      </c>
      <c r="I305" s="8" t="n">
        <f aca="false">IF(H305&gt;0,(VLOOKUP(E305,Bodovanie!$A$2:$G$9,6)*86400-_xlfn.CEILING.MATH(H305*86400,1)*VLOOKUP(E305,Bodovanie!$A$2:$G$9,7)+250),"")</f>
        <v>296</v>
      </c>
      <c r="J305" s="8" t="n">
        <f aca="false">IF(H305&gt;0,G305+I305,"")</f>
        <v>539</v>
      </c>
      <c r="K305" s="6"/>
      <c r="M305" s="1"/>
    </row>
    <row r="306" customFormat="false" ht="12.8" hidden="false" customHeight="false" outlineLevel="0" collapsed="false">
      <c r="A306" s="5" t="n">
        <v>134</v>
      </c>
      <c r="B306" s="14" t="s">
        <v>510</v>
      </c>
      <c r="C306" s="14" t="s">
        <v>511</v>
      </c>
      <c r="D306" s="14" t="s">
        <v>64</v>
      </c>
      <c r="E306" s="13" t="s">
        <v>13</v>
      </c>
      <c r="F306" s="7" t="n">
        <v>0.000721064814814815</v>
      </c>
      <c r="G306" s="8" t="n">
        <f aca="false">IF(F306&gt;0,(VLOOKUP(E306,Bodovanie!$A$2:$D$9,3)*86400-_xlfn.CEILING.MATH(F306*86400,0.5))*VLOOKUP(E306,Bodovanie!$A$2:$D$9,4)+250,"")</f>
        <v>195</v>
      </c>
      <c r="H306" s="7" t="n">
        <v>0.00120497685185185</v>
      </c>
      <c r="I306" s="8" t="n">
        <f aca="false">IF(H306&gt;0,(VLOOKUP(E306,Bodovanie!$A$2:$G$9,6)*86400-_xlfn.CEILING.MATH(H306*86400,1)*VLOOKUP(E306,Bodovanie!$A$2:$G$9,7)+250),"")</f>
        <v>295</v>
      </c>
      <c r="J306" s="8" t="n">
        <f aca="false">IF(H306&gt;0,G306+I306,"")</f>
        <v>490</v>
      </c>
      <c r="K306" s="6"/>
      <c r="M306" s="1"/>
    </row>
    <row r="307" customFormat="false" ht="12.8" hidden="false" customHeight="false" outlineLevel="0" collapsed="false">
      <c r="A307" s="5" t="n">
        <v>135</v>
      </c>
      <c r="B307" s="14" t="s">
        <v>512</v>
      </c>
      <c r="C307" s="14" t="s">
        <v>513</v>
      </c>
      <c r="D307" s="14" t="s">
        <v>64</v>
      </c>
      <c r="E307" s="13" t="s">
        <v>13</v>
      </c>
      <c r="F307" s="7" t="n">
        <v>0.000607291666666667</v>
      </c>
      <c r="G307" s="8" t="n">
        <f aca="false">IF(F307&gt;0,(VLOOKUP(E307,Bodovanie!$A$2:$D$9,3)*86400-_xlfn.CEILING.MATH(F307*86400,0.5))*VLOOKUP(E307,Bodovanie!$A$2:$D$9,4)+250,"")</f>
        <v>215</v>
      </c>
      <c r="H307" s="7" t="n">
        <v>0.00126354166666667</v>
      </c>
      <c r="I307" s="8" t="n">
        <f aca="false">IF(H307&gt;0,(VLOOKUP(E307,Bodovanie!$A$2:$G$9,6)*86400-_xlfn.CEILING.MATH(H307*86400,1)*VLOOKUP(E307,Bodovanie!$A$2:$G$9,7)+250),"")</f>
        <v>290</v>
      </c>
      <c r="J307" s="8" t="n">
        <f aca="false">IF(H307&gt;0,G307+I307,"")</f>
        <v>505</v>
      </c>
      <c r="K307" s="6"/>
      <c r="M307" s="1"/>
    </row>
    <row r="308" customFormat="false" ht="12.8" hidden="false" customHeight="false" outlineLevel="0" collapsed="false">
      <c r="A308" s="5" t="n">
        <v>136</v>
      </c>
      <c r="B308" s="14" t="s">
        <v>514</v>
      </c>
      <c r="C308" s="14" t="s">
        <v>515</v>
      </c>
      <c r="D308" s="14" t="s">
        <v>64</v>
      </c>
      <c r="E308" s="13" t="s">
        <v>13</v>
      </c>
      <c r="F308" s="7" t="n">
        <v>0.000651851851851852</v>
      </c>
      <c r="G308" s="8" t="n">
        <f aca="false">IF(F308&gt;0,(VLOOKUP(E308,Bodovanie!$A$2:$D$9,3)*86400-_xlfn.CEILING.MATH(F308*86400,0.5))*VLOOKUP(E308,Bodovanie!$A$2:$D$9,4)+250,"")</f>
        <v>207</v>
      </c>
      <c r="H308" s="7" t="n">
        <v>0.00120659722222222</v>
      </c>
      <c r="I308" s="8" t="n">
        <f aca="false">IF(H308&gt;0,(VLOOKUP(E308,Bodovanie!$A$2:$G$9,6)*86400-_xlfn.CEILING.MATH(H308*86400,1)*VLOOKUP(E308,Bodovanie!$A$2:$G$9,7)+250),"")</f>
        <v>295</v>
      </c>
      <c r="J308" s="8" t="n">
        <f aca="false">IF(H308&gt;0,G308+I308,"")</f>
        <v>502</v>
      </c>
      <c r="K308" s="6"/>
      <c r="M308" s="1"/>
    </row>
    <row r="309" customFormat="false" ht="12.8" hidden="false" customHeight="false" outlineLevel="0" collapsed="false">
      <c r="A309" s="5" t="n">
        <v>137</v>
      </c>
      <c r="B309" s="14" t="s">
        <v>516</v>
      </c>
      <c r="C309" s="14" t="s">
        <v>517</v>
      </c>
      <c r="D309" s="14" t="s">
        <v>64</v>
      </c>
      <c r="E309" s="13" t="s">
        <v>13</v>
      </c>
      <c r="F309" s="7" t="n">
        <v>0.000590393518518519</v>
      </c>
      <c r="G309" s="8" t="n">
        <f aca="false">IF(F309&gt;0,(VLOOKUP(E309,Bodovanie!$A$2:$D$9,3)*86400-_xlfn.CEILING.MATH(F309*86400,0.5))*VLOOKUP(E309,Bodovanie!$A$2:$D$9,4)+250,"")</f>
        <v>217</v>
      </c>
      <c r="H309" s="7" t="n">
        <v>0.00119884259259259</v>
      </c>
      <c r="I309" s="8" t="n">
        <f aca="false">IF(H309&gt;0,(VLOOKUP(E309,Bodovanie!$A$2:$G$9,6)*86400-_xlfn.CEILING.MATH(H309*86400,1)*VLOOKUP(E309,Bodovanie!$A$2:$G$9,7)+250),"")</f>
        <v>296</v>
      </c>
      <c r="J309" s="8" t="n">
        <f aca="false">IF(H309&gt;0,G309+I309,"")</f>
        <v>513</v>
      </c>
      <c r="K309" s="6"/>
      <c r="M309" s="1"/>
    </row>
    <row r="310" customFormat="false" ht="12.8" hidden="false" customHeight="false" outlineLevel="0" collapsed="false">
      <c r="A310" s="5" t="n">
        <v>138</v>
      </c>
      <c r="B310" s="14" t="s">
        <v>518</v>
      </c>
      <c r="C310" s="14" t="s">
        <v>519</v>
      </c>
      <c r="D310" s="14" t="s">
        <v>64</v>
      </c>
      <c r="E310" s="13" t="s">
        <v>13</v>
      </c>
      <c r="F310" s="7" t="n">
        <v>0.000729282407407407</v>
      </c>
      <c r="G310" s="8" t="n">
        <f aca="false">IF(F310&gt;0,(VLOOKUP(E310,Bodovanie!$A$2:$D$9,3)*86400-_xlfn.CEILING.MATH(F310*86400,0.5))*VLOOKUP(E310,Bodovanie!$A$2:$D$9,4)+250,"")</f>
        <v>193</v>
      </c>
      <c r="H310" s="7" t="n">
        <v>0.00112835648148148</v>
      </c>
      <c r="I310" s="8" t="n">
        <f aca="false">IF(H310&gt;0,(VLOOKUP(E310,Bodovanie!$A$2:$G$9,6)*86400-_xlfn.CEILING.MATH(H310*86400,1)*VLOOKUP(E310,Bodovanie!$A$2:$G$9,7)+250),"")</f>
        <v>302</v>
      </c>
      <c r="J310" s="8" t="n">
        <f aca="false">IF(H310&gt;0,G310+I310,"")</f>
        <v>495</v>
      </c>
      <c r="K310" s="6"/>
      <c r="M310" s="1"/>
    </row>
    <row r="311" customFormat="false" ht="12.8" hidden="false" customHeight="false" outlineLevel="0" collapsed="false">
      <c r="A311" s="5" t="n">
        <v>139</v>
      </c>
      <c r="B311" s="14" t="s">
        <v>520</v>
      </c>
      <c r="C311" s="14" t="s">
        <v>521</v>
      </c>
      <c r="D311" s="14" t="s">
        <v>64</v>
      </c>
      <c r="E311" s="13" t="s">
        <v>13</v>
      </c>
      <c r="F311" s="7" t="n">
        <v>0.000675</v>
      </c>
      <c r="G311" s="8" t="n">
        <f aca="false">IF(F311&gt;0,(VLOOKUP(E311,Bodovanie!$A$2:$D$9,3)*86400-_xlfn.CEILING.MATH(F311*86400,0.5))*VLOOKUP(E311,Bodovanie!$A$2:$D$9,4)+250,"")</f>
        <v>203</v>
      </c>
      <c r="H311" s="7" t="n">
        <v>0.00120185185185185</v>
      </c>
      <c r="I311" s="8" t="n">
        <f aca="false">IF(H311&gt;0,(VLOOKUP(E311,Bodovanie!$A$2:$G$9,6)*86400-_xlfn.CEILING.MATH(H311*86400,1)*VLOOKUP(E311,Bodovanie!$A$2:$G$9,7)+250),"")</f>
        <v>296</v>
      </c>
      <c r="J311" s="8" t="n">
        <f aca="false">IF(H311&gt;0,G311+I311,"")</f>
        <v>499</v>
      </c>
      <c r="K311" s="6"/>
      <c r="M311" s="1"/>
    </row>
    <row r="312" customFormat="false" ht="12.8" hidden="false" customHeight="false" outlineLevel="0" collapsed="false">
      <c r="A312" s="5" t="n">
        <v>140</v>
      </c>
      <c r="B312" s="14" t="s">
        <v>220</v>
      </c>
      <c r="C312" s="14" t="s">
        <v>522</v>
      </c>
      <c r="D312" s="14" t="s">
        <v>64</v>
      </c>
      <c r="E312" s="13" t="s">
        <v>13</v>
      </c>
      <c r="F312" s="7" t="n">
        <v>0.000708912037037037</v>
      </c>
      <c r="G312" s="8" t="n">
        <f aca="false">IF(F312&gt;0,(VLOOKUP(E312,Bodovanie!$A$2:$D$9,3)*86400-_xlfn.CEILING.MATH(F312*86400,0.5))*VLOOKUP(E312,Bodovanie!$A$2:$D$9,4)+250,"")</f>
        <v>197</v>
      </c>
      <c r="H312" s="7" t="n">
        <v>0.00124108796296296</v>
      </c>
      <c r="I312" s="8" t="n">
        <f aca="false">IF(H312&gt;0,(VLOOKUP(E312,Bodovanie!$A$2:$G$9,6)*86400-_xlfn.CEILING.MATH(H312*86400,1)*VLOOKUP(E312,Bodovanie!$A$2:$G$9,7)+250),"")</f>
        <v>292</v>
      </c>
      <c r="J312" s="8" t="n">
        <f aca="false">IF(H312&gt;0,G312+I312,"")</f>
        <v>489</v>
      </c>
      <c r="K312" s="6"/>
      <c r="M312" s="1"/>
    </row>
    <row r="313" customFormat="false" ht="12.8" hidden="false" customHeight="false" outlineLevel="0" collapsed="false">
      <c r="A313" s="5" t="n">
        <v>141</v>
      </c>
      <c r="B313" s="14" t="s">
        <v>523</v>
      </c>
      <c r="C313" s="14" t="s">
        <v>524</v>
      </c>
      <c r="D313" s="14" t="s">
        <v>64</v>
      </c>
      <c r="E313" s="13" t="s">
        <v>13</v>
      </c>
      <c r="F313" s="7" t="n">
        <v>0.000637962962962963</v>
      </c>
      <c r="G313" s="8" t="n">
        <f aca="false">IF(F313&gt;0,(VLOOKUP(E313,Bodovanie!$A$2:$D$9,3)*86400-_xlfn.CEILING.MATH(F313*86400,0.5))*VLOOKUP(E313,Bodovanie!$A$2:$D$9,4)+250,"")</f>
        <v>209</v>
      </c>
      <c r="H313" s="7" t="n">
        <v>0.00116875</v>
      </c>
      <c r="I313" s="8" t="n">
        <f aca="false">IF(H313&gt;0,(VLOOKUP(E313,Bodovanie!$A$2:$G$9,6)*86400-_xlfn.CEILING.MATH(H313*86400,1)*VLOOKUP(E313,Bodovanie!$A$2:$G$9,7)+250),"")</f>
        <v>299</v>
      </c>
      <c r="J313" s="8" t="n">
        <f aca="false">IF(H313&gt;0,G313+I313,"")</f>
        <v>508</v>
      </c>
      <c r="K313" s="6"/>
      <c r="M313" s="1"/>
    </row>
    <row r="314" customFormat="false" ht="12.8" hidden="false" customHeight="false" outlineLevel="0" collapsed="false">
      <c r="A314" s="5" t="n">
        <v>142</v>
      </c>
      <c r="B314" s="5" t="s">
        <v>55</v>
      </c>
      <c r="C314" s="5" t="s">
        <v>525</v>
      </c>
      <c r="D314" s="5" t="s">
        <v>64</v>
      </c>
      <c r="E314" s="6" t="s">
        <v>13</v>
      </c>
      <c r="F314" s="7" t="n">
        <v>0.000708912037037037</v>
      </c>
      <c r="G314" s="8" t="n">
        <f aca="false">IF(F314&gt;0,(VLOOKUP(E314,Bodovanie!$A$2:$D$9,3)*86400-_xlfn.CEILING.MATH(F314*86400,0.5))*VLOOKUP(E314,Bodovanie!$A$2:$D$9,4)+250,"")</f>
        <v>197</v>
      </c>
      <c r="H314" s="7" t="n">
        <v>0.00122384259259259</v>
      </c>
      <c r="I314" s="8" t="n">
        <f aca="false">IF(H314&gt;0,(VLOOKUP(E314,Bodovanie!$A$2:$G$9,6)*86400-_xlfn.CEILING.MATH(H314*86400,1)*VLOOKUP(E314,Bodovanie!$A$2:$G$9,7)+250),"")</f>
        <v>294</v>
      </c>
      <c r="J314" s="8" t="n">
        <f aca="false">IF(H314&gt;0,G314+I314,"")</f>
        <v>491</v>
      </c>
      <c r="K314" s="6"/>
      <c r="M314" s="1"/>
    </row>
    <row r="315" customFormat="false" ht="12.8" hidden="false" customHeight="false" outlineLevel="0" collapsed="false">
      <c r="A315" s="5" t="n">
        <v>143</v>
      </c>
      <c r="B315" s="14" t="s">
        <v>526</v>
      </c>
      <c r="C315" s="14" t="s">
        <v>527</v>
      </c>
      <c r="D315" s="14" t="s">
        <v>64</v>
      </c>
      <c r="E315" s="13" t="s">
        <v>13</v>
      </c>
      <c r="F315" s="7" t="n">
        <v>0.000710185185185185</v>
      </c>
      <c r="G315" s="8" t="n">
        <f aca="false">IF(F315&gt;0,(VLOOKUP(E315,Bodovanie!$A$2:$D$9,3)*86400-_xlfn.CEILING.MATH(F315*86400,0.5))*VLOOKUP(E315,Bodovanie!$A$2:$D$9,4)+250,"")</f>
        <v>197</v>
      </c>
      <c r="H315" s="7" t="n">
        <v>0.00115590277777778</v>
      </c>
      <c r="I315" s="8" t="n">
        <f aca="false">IF(H315&gt;0,(VLOOKUP(E315,Bodovanie!$A$2:$G$9,6)*86400-_xlfn.CEILING.MATH(H315*86400,1)*VLOOKUP(E315,Bodovanie!$A$2:$G$9,7)+250),"")</f>
        <v>300</v>
      </c>
      <c r="J315" s="8" t="n">
        <f aca="false">IF(H315&gt;0,G315+I315,"")</f>
        <v>497</v>
      </c>
      <c r="K315" s="6"/>
      <c r="M315" s="1"/>
    </row>
    <row r="316" customFormat="false" ht="12.8" hidden="false" customHeight="false" outlineLevel="0" collapsed="false">
      <c r="A316" s="5" t="n">
        <v>144</v>
      </c>
      <c r="B316" s="14" t="s">
        <v>82</v>
      </c>
      <c r="C316" s="14" t="s">
        <v>528</v>
      </c>
      <c r="D316" s="14" t="s">
        <v>64</v>
      </c>
      <c r="E316" s="13" t="s">
        <v>13</v>
      </c>
      <c r="F316" s="7" t="n">
        <v>0.000734375</v>
      </c>
      <c r="G316" s="8" t="n">
        <f aca="false">IF(F316&gt;0,(VLOOKUP(E316,Bodovanie!$A$2:$D$9,3)*86400-_xlfn.CEILING.MATH(F316*86400,0.5))*VLOOKUP(E316,Bodovanie!$A$2:$D$9,4)+250,"")</f>
        <v>193</v>
      </c>
      <c r="H316" s="7" t="n">
        <v>0.0011806712962963</v>
      </c>
      <c r="I316" s="8" t="n">
        <f aca="false">IF(H316&gt;0,(VLOOKUP(E316,Bodovanie!$A$2:$G$9,6)*86400-_xlfn.CEILING.MATH(H316*86400,1)*VLOOKUP(E316,Bodovanie!$A$2:$G$9,7)+250),"")</f>
        <v>297</v>
      </c>
      <c r="J316" s="8" t="n">
        <f aca="false">IF(H316&gt;0,G316+I316,"")</f>
        <v>490</v>
      </c>
      <c r="K316" s="6"/>
      <c r="M316" s="1"/>
    </row>
    <row r="317" customFormat="false" ht="12.8" hidden="false" customHeight="false" outlineLevel="0" collapsed="false">
      <c r="A317" s="5" t="n">
        <v>145</v>
      </c>
      <c r="B317" s="14" t="s">
        <v>110</v>
      </c>
      <c r="C317" s="14" t="s">
        <v>529</v>
      </c>
      <c r="D317" s="14" t="s">
        <v>64</v>
      </c>
      <c r="E317" s="13" t="s">
        <v>13</v>
      </c>
      <c r="F317" s="7" t="n">
        <v>0.000769097222222222</v>
      </c>
      <c r="G317" s="8" t="n">
        <f aca="false">IF(F317&gt;0,(VLOOKUP(E317,Bodovanie!$A$2:$D$9,3)*86400-_xlfn.CEILING.MATH(F317*86400,0.5))*VLOOKUP(E317,Bodovanie!$A$2:$D$9,4)+250,"")</f>
        <v>187</v>
      </c>
      <c r="H317" s="7" t="n">
        <v>0.00122534722222222</v>
      </c>
      <c r="I317" s="8" t="n">
        <f aca="false">IF(H317&gt;0,(VLOOKUP(E317,Bodovanie!$A$2:$G$9,6)*86400-_xlfn.CEILING.MATH(H317*86400,1)*VLOOKUP(E317,Bodovanie!$A$2:$G$9,7)+250),"")</f>
        <v>294</v>
      </c>
      <c r="J317" s="8" t="n">
        <f aca="false">IF(H317&gt;0,G317+I317,"")</f>
        <v>481</v>
      </c>
      <c r="K317" s="6"/>
      <c r="M317" s="1"/>
    </row>
    <row r="318" customFormat="false" ht="12.8" hidden="false" customHeight="false" outlineLevel="0" collapsed="false">
      <c r="A318" s="5" t="n">
        <v>146</v>
      </c>
      <c r="B318" s="14" t="s">
        <v>443</v>
      </c>
      <c r="C318" s="14" t="s">
        <v>530</v>
      </c>
      <c r="D318" s="14" t="s">
        <v>64</v>
      </c>
      <c r="E318" s="13" t="s">
        <v>13</v>
      </c>
      <c r="F318" s="7" t="n">
        <v>0.000554282407407407</v>
      </c>
      <c r="G318" s="8" t="n">
        <f aca="false">IF(F318&gt;0,(VLOOKUP(E318,Bodovanie!$A$2:$D$9,3)*86400-_xlfn.CEILING.MATH(F318*86400,0.5))*VLOOKUP(E318,Bodovanie!$A$2:$D$9,4)+250,"")</f>
        <v>224</v>
      </c>
      <c r="H318" s="7" t="n">
        <v>0.0012400462962963</v>
      </c>
      <c r="I318" s="8" t="n">
        <f aca="false">IF(H318&gt;0,(VLOOKUP(E318,Bodovanie!$A$2:$G$9,6)*86400-_xlfn.CEILING.MATH(H318*86400,1)*VLOOKUP(E318,Bodovanie!$A$2:$G$9,7)+250),"")</f>
        <v>292</v>
      </c>
      <c r="J318" s="8" t="n">
        <f aca="false">IF(H318&gt;0,G318+I318,"")</f>
        <v>516</v>
      </c>
      <c r="K318" s="6"/>
      <c r="M318" s="1"/>
    </row>
    <row r="319" customFormat="false" ht="12.8" hidden="false" customHeight="false" outlineLevel="0" collapsed="false">
      <c r="A319" s="5" t="n">
        <v>147</v>
      </c>
      <c r="B319" s="5" t="s">
        <v>234</v>
      </c>
      <c r="C319" s="5" t="s">
        <v>531</v>
      </c>
      <c r="D319" s="5" t="s">
        <v>64</v>
      </c>
      <c r="E319" s="6" t="s">
        <v>13</v>
      </c>
      <c r="F319" s="7" t="n">
        <v>0.000442592592592593</v>
      </c>
      <c r="G319" s="8" t="n">
        <f aca="false">IF(F319&gt;0,(VLOOKUP(E319,Bodovanie!$A$2:$D$9,3)*86400-_xlfn.CEILING.MATH(F319*86400,0.5))*VLOOKUP(E319,Bodovanie!$A$2:$D$9,4)+250,"")</f>
        <v>243</v>
      </c>
      <c r="H319" s="7" t="n">
        <v>0.00124131944444444</v>
      </c>
      <c r="I319" s="8" t="n">
        <f aca="false">IF(H319&gt;0,(VLOOKUP(E319,Bodovanie!$A$2:$G$9,6)*86400-_xlfn.CEILING.MATH(H319*86400,1)*VLOOKUP(E319,Bodovanie!$A$2:$G$9,7)+250),"")</f>
        <v>292</v>
      </c>
      <c r="J319" s="8" t="n">
        <f aca="false">IF(H319&gt;0,G319+I319,"")</f>
        <v>535</v>
      </c>
      <c r="K319" s="6"/>
      <c r="M319" s="1"/>
    </row>
    <row r="320" customFormat="false" ht="12.8" hidden="false" customHeight="false" outlineLevel="0" collapsed="false">
      <c r="A320" s="5" t="n">
        <v>148</v>
      </c>
      <c r="B320" s="14" t="s">
        <v>272</v>
      </c>
      <c r="C320" s="14" t="s">
        <v>532</v>
      </c>
      <c r="D320" s="14" t="s">
        <v>64</v>
      </c>
      <c r="E320" s="13" t="s">
        <v>13</v>
      </c>
      <c r="F320" s="7" t="n">
        <v>0.000566666666666667</v>
      </c>
      <c r="G320" s="8" t="n">
        <f aca="false">IF(F320&gt;0,(VLOOKUP(E320,Bodovanie!$A$2:$D$9,3)*86400-_xlfn.CEILING.MATH(F320*86400,0.5))*VLOOKUP(E320,Bodovanie!$A$2:$D$9,4)+250,"")</f>
        <v>222</v>
      </c>
      <c r="H320" s="7" t="n">
        <v>0.00118032407407407</v>
      </c>
      <c r="I320" s="8" t="n">
        <f aca="false">IF(H320&gt;0,(VLOOKUP(E320,Bodovanie!$A$2:$G$9,6)*86400-_xlfn.CEILING.MATH(H320*86400,1)*VLOOKUP(E320,Bodovanie!$A$2:$G$9,7)+250),"")</f>
        <v>298</v>
      </c>
      <c r="J320" s="8" t="n">
        <f aca="false">IF(H320&gt;0,G320+I320,"")</f>
        <v>520</v>
      </c>
      <c r="K320" s="6"/>
      <c r="M320" s="1"/>
    </row>
    <row r="321" customFormat="false" ht="12.8" hidden="false" customHeight="false" outlineLevel="0" collapsed="false">
      <c r="A321" s="5" t="n">
        <v>149</v>
      </c>
      <c r="B321" s="14" t="s">
        <v>375</v>
      </c>
      <c r="C321" s="14" t="s">
        <v>533</v>
      </c>
      <c r="D321" s="14" t="s">
        <v>64</v>
      </c>
      <c r="E321" s="6" t="s">
        <v>13</v>
      </c>
      <c r="F321" s="7" t="n">
        <v>0.000682523148148148</v>
      </c>
      <c r="G321" s="8" t="n">
        <f aca="false">IF(F321&gt;0,(VLOOKUP(E321,Bodovanie!$A$2:$D$9,3)*86400-_xlfn.CEILING.MATH(F321*86400,0.5))*VLOOKUP(E321,Bodovanie!$A$2:$D$9,4)+250,"")</f>
        <v>202</v>
      </c>
      <c r="H321" s="7" t="n">
        <v>0.00127604166666667</v>
      </c>
      <c r="I321" s="8" t="n">
        <f aca="false">IF(H321&gt;0,(VLOOKUP(E321,Bodovanie!$A$2:$G$9,6)*86400-_xlfn.CEILING.MATH(H321*86400,1)*VLOOKUP(E321,Bodovanie!$A$2:$G$9,7)+250),"")</f>
        <v>289</v>
      </c>
      <c r="J321" s="8" t="n">
        <f aca="false">IF(H321&gt;0,G321+I321,"")</f>
        <v>491</v>
      </c>
      <c r="K321" s="6"/>
      <c r="M321" s="1"/>
    </row>
    <row r="322" customFormat="false" ht="12.8" hidden="false" customHeight="false" outlineLevel="0" collapsed="false">
      <c r="A322" s="5" t="n">
        <v>150</v>
      </c>
      <c r="B322" s="5" t="s">
        <v>534</v>
      </c>
      <c r="C322" s="5" t="s">
        <v>535</v>
      </c>
      <c r="D322" s="5" t="s">
        <v>64</v>
      </c>
      <c r="E322" s="6" t="s">
        <v>13</v>
      </c>
      <c r="F322" s="7" t="n">
        <v>0.000723842592592593</v>
      </c>
      <c r="G322" s="8" t="n">
        <f aca="false">IF(F322&gt;0,(VLOOKUP(E322,Bodovanie!$A$2:$D$9,3)*86400-_xlfn.CEILING.MATH(F322*86400,0.5))*VLOOKUP(E322,Bodovanie!$A$2:$D$9,4)+250,"")</f>
        <v>194</v>
      </c>
      <c r="H322" s="7" t="n">
        <v>0.00122592592592593</v>
      </c>
      <c r="I322" s="8" t="n">
        <f aca="false">IF(H322&gt;0,(VLOOKUP(E322,Bodovanie!$A$2:$G$9,6)*86400-_xlfn.CEILING.MATH(H322*86400,1)*VLOOKUP(E322,Bodovanie!$A$2:$G$9,7)+250),"")</f>
        <v>294</v>
      </c>
      <c r="J322" s="8" t="n">
        <f aca="false">IF(H322&gt;0,G322+I322,"")</f>
        <v>488</v>
      </c>
      <c r="K322" s="6"/>
      <c r="M322" s="1"/>
    </row>
    <row r="323" customFormat="false" ht="12.8" hidden="false" customHeight="false" outlineLevel="0" collapsed="false">
      <c r="A323" s="5" t="n">
        <v>151</v>
      </c>
      <c r="B323" s="14" t="s">
        <v>327</v>
      </c>
      <c r="C323" s="14" t="s">
        <v>536</v>
      </c>
      <c r="D323" s="14" t="s">
        <v>64</v>
      </c>
      <c r="E323" s="13" t="s">
        <v>13</v>
      </c>
      <c r="F323" s="7" t="n">
        <v>0.000490277777777778</v>
      </c>
      <c r="G323" s="8" t="n">
        <f aca="false">IF(F323&gt;0,(VLOOKUP(E323,Bodovanie!$A$2:$D$9,3)*86400-_xlfn.CEILING.MATH(F323*86400,0.5))*VLOOKUP(E323,Bodovanie!$A$2:$D$9,4)+250,"")</f>
        <v>235</v>
      </c>
      <c r="H323" s="7" t="n">
        <v>0.0009625</v>
      </c>
      <c r="I323" s="8" t="n">
        <f aca="false">IF(H323&gt;0,(VLOOKUP(E323,Bodovanie!$A$2:$G$9,6)*86400-_xlfn.CEILING.MATH(H323*86400,1)*VLOOKUP(E323,Bodovanie!$A$2:$G$9,7)+250),"")</f>
        <v>316</v>
      </c>
      <c r="J323" s="8" t="n">
        <f aca="false">IF(H323&gt;0,G323+I323,"")</f>
        <v>551</v>
      </c>
      <c r="K323" s="6"/>
      <c r="M323" s="1"/>
    </row>
    <row r="324" customFormat="false" ht="12.8" hidden="false" customHeight="false" outlineLevel="0" collapsed="false">
      <c r="A324" s="5" t="n">
        <v>152</v>
      </c>
      <c r="B324" s="14" t="s">
        <v>537</v>
      </c>
      <c r="C324" s="14" t="s">
        <v>538</v>
      </c>
      <c r="D324" s="14" t="s">
        <v>64</v>
      </c>
      <c r="E324" s="6" t="s">
        <v>13</v>
      </c>
      <c r="F324" s="7" t="n">
        <v>0.000563541666666667</v>
      </c>
      <c r="G324" s="8" t="n">
        <f aca="false">IF(F324&gt;0,(VLOOKUP(E324,Bodovanie!$A$2:$D$9,3)*86400-_xlfn.CEILING.MATH(F324*86400,0.5))*VLOOKUP(E324,Bodovanie!$A$2:$D$9,4)+250,"")</f>
        <v>222</v>
      </c>
      <c r="H324" s="7" t="n">
        <v>0.0012375</v>
      </c>
      <c r="I324" s="8" t="n">
        <f aca="false">IF(H324&gt;0,(VLOOKUP(E324,Bodovanie!$A$2:$G$9,6)*86400-_xlfn.CEILING.MATH(H324*86400,1)*VLOOKUP(E324,Bodovanie!$A$2:$G$9,7)+250),"")</f>
        <v>293</v>
      </c>
      <c r="J324" s="8" t="n">
        <f aca="false">IF(H324&gt;0,G324+I324,"")</f>
        <v>515</v>
      </c>
      <c r="K324" s="6"/>
      <c r="M324" s="1"/>
    </row>
    <row r="325" customFormat="false" ht="12.8" hidden="false" customHeight="false" outlineLevel="0" collapsed="false">
      <c r="A325" s="5" t="n">
        <v>153</v>
      </c>
      <c r="B325" s="14" t="s">
        <v>330</v>
      </c>
      <c r="C325" s="14" t="s">
        <v>305</v>
      </c>
      <c r="D325" s="14" t="s">
        <v>64</v>
      </c>
      <c r="E325" s="13" t="s">
        <v>13</v>
      </c>
      <c r="F325" s="7" t="n">
        <v>0.000555092592592593</v>
      </c>
      <c r="G325" s="8" t="n">
        <f aca="false">IF(F325&gt;0,(VLOOKUP(E325,Bodovanie!$A$2:$D$9,3)*86400-_xlfn.CEILING.MATH(F325*86400,0.5))*VLOOKUP(E325,Bodovanie!$A$2:$D$9,4)+250,"")</f>
        <v>224</v>
      </c>
      <c r="H325" s="7" t="n">
        <v>0.000985416666666667</v>
      </c>
      <c r="I325" s="8" t="n">
        <f aca="false">IF(H325&gt;0,(VLOOKUP(E325,Bodovanie!$A$2:$G$9,6)*86400-_xlfn.CEILING.MATH(H325*86400,1)*VLOOKUP(E325,Bodovanie!$A$2:$G$9,7)+250),"")</f>
        <v>314</v>
      </c>
      <c r="J325" s="8" t="n">
        <f aca="false">IF(H325&gt;0,G325+I325,"")</f>
        <v>538</v>
      </c>
      <c r="K325" s="6"/>
      <c r="M325" s="1"/>
    </row>
    <row r="326" customFormat="false" ht="12.8" hidden="false" customHeight="false" outlineLevel="0" collapsed="false">
      <c r="A326" s="5" t="n">
        <v>154</v>
      </c>
      <c r="B326" s="14" t="s">
        <v>512</v>
      </c>
      <c r="C326" s="14" t="s">
        <v>539</v>
      </c>
      <c r="D326" s="14" t="s">
        <v>64</v>
      </c>
      <c r="E326" s="13" t="s">
        <v>13</v>
      </c>
      <c r="F326" s="7" t="n">
        <v>0.000651851851851852</v>
      </c>
      <c r="G326" s="8" t="n">
        <f aca="false">IF(F326&gt;0,(VLOOKUP(E326,Bodovanie!$A$2:$D$9,3)*86400-_xlfn.CEILING.MATH(F326*86400,0.5))*VLOOKUP(E326,Bodovanie!$A$2:$D$9,4)+250,"")</f>
        <v>207</v>
      </c>
      <c r="H326" s="7" t="n">
        <v>0.00124872685185185</v>
      </c>
      <c r="I326" s="8" t="n">
        <f aca="false">IF(H326&gt;0,(VLOOKUP(E326,Bodovanie!$A$2:$G$9,6)*86400-_xlfn.CEILING.MATH(H326*86400,1)*VLOOKUP(E326,Bodovanie!$A$2:$G$9,7)+250),"")</f>
        <v>292</v>
      </c>
      <c r="J326" s="8" t="n">
        <f aca="false">IF(H326&gt;0,G326+I326,"")</f>
        <v>499</v>
      </c>
      <c r="K326" s="6"/>
      <c r="M326" s="1"/>
    </row>
    <row r="327" customFormat="false" ht="12.8" hidden="false" customHeight="false" outlineLevel="0" collapsed="false">
      <c r="A327" s="5" t="n">
        <v>155</v>
      </c>
      <c r="B327" s="14" t="s">
        <v>82</v>
      </c>
      <c r="C327" s="14" t="s">
        <v>540</v>
      </c>
      <c r="D327" s="14" t="s">
        <v>64</v>
      </c>
      <c r="E327" s="13" t="s">
        <v>13</v>
      </c>
      <c r="F327" s="7" t="n">
        <v>0.00101851851851852</v>
      </c>
      <c r="G327" s="8" t="n">
        <f aca="false">IF(F327&gt;0,(VLOOKUP(E327,Bodovanie!$A$2:$D$9,3)*86400-_xlfn.CEILING.MATH(F327*86400,0.5))*VLOOKUP(E327,Bodovanie!$A$2:$D$9,4)+250,"")</f>
        <v>144</v>
      </c>
      <c r="H327" s="7" t="n">
        <v>0.00120659722222222</v>
      </c>
      <c r="I327" s="8" t="n">
        <f aca="false">IF(H327&gt;0,(VLOOKUP(E327,Bodovanie!$A$2:$G$9,6)*86400-_xlfn.CEILING.MATH(H327*86400,1)*VLOOKUP(E327,Bodovanie!$A$2:$G$9,7)+250),"")</f>
        <v>295</v>
      </c>
      <c r="J327" s="8" t="n">
        <f aca="false">IF(H327&gt;0,G327+I327,"")</f>
        <v>439</v>
      </c>
      <c r="K327" s="6"/>
      <c r="M327" s="1"/>
    </row>
    <row r="328" customFormat="false" ht="12.8" hidden="false" customHeight="false" outlineLevel="0" collapsed="false">
      <c r="A328" s="5" t="n">
        <v>156</v>
      </c>
      <c r="B328" s="14" t="s">
        <v>541</v>
      </c>
      <c r="C328" s="14" t="s">
        <v>542</v>
      </c>
      <c r="D328" s="14" t="s">
        <v>64</v>
      </c>
      <c r="E328" s="13" t="s">
        <v>13</v>
      </c>
      <c r="F328" s="7" t="n">
        <v>0.000788425925925926</v>
      </c>
      <c r="G328" s="8" t="n">
        <f aca="false">IF(F328&gt;0,(VLOOKUP(E328,Bodovanie!$A$2:$D$9,3)*86400-_xlfn.CEILING.MATH(F328*86400,0.5))*VLOOKUP(E328,Bodovanie!$A$2:$D$9,4)+250,"")</f>
        <v>183</v>
      </c>
      <c r="H328" s="7" t="n">
        <v>0.00112175925925926</v>
      </c>
      <c r="I328" s="8" t="n">
        <f aca="false">IF(H328&gt;0,(VLOOKUP(E328,Bodovanie!$A$2:$G$9,6)*86400-_xlfn.CEILING.MATH(H328*86400,1)*VLOOKUP(E328,Bodovanie!$A$2:$G$9,7)+250),"")</f>
        <v>303</v>
      </c>
      <c r="J328" s="8" t="n">
        <f aca="false">IF(H328&gt;0,G328+I328,"")</f>
        <v>486</v>
      </c>
      <c r="K328" s="6"/>
      <c r="M328" s="1"/>
    </row>
    <row r="329" customFormat="false" ht="12.8" hidden="false" customHeight="false" outlineLevel="0" collapsed="false">
      <c r="A329" s="5" t="n">
        <v>157</v>
      </c>
      <c r="B329" s="14" t="s">
        <v>206</v>
      </c>
      <c r="C329" s="14" t="s">
        <v>113</v>
      </c>
      <c r="D329" s="14" t="s">
        <v>64</v>
      </c>
      <c r="E329" s="13" t="s">
        <v>13</v>
      </c>
      <c r="F329" s="7" t="n">
        <v>0.000734606481481482</v>
      </c>
      <c r="G329" s="8" t="n">
        <f aca="false">IF(F329&gt;0,(VLOOKUP(E329,Bodovanie!$A$2:$D$9,3)*86400-_xlfn.CEILING.MATH(F329*86400,0.5))*VLOOKUP(E329,Bodovanie!$A$2:$D$9,4)+250,"")</f>
        <v>193</v>
      </c>
      <c r="H329" s="7" t="n">
        <v>0.000928819444444445</v>
      </c>
      <c r="I329" s="8" t="n">
        <f aca="false">IF(H329&gt;0,(VLOOKUP(E329,Bodovanie!$A$2:$G$9,6)*86400-_xlfn.CEILING.MATH(H329*86400,1)*VLOOKUP(E329,Bodovanie!$A$2:$G$9,7)+250),"")</f>
        <v>319</v>
      </c>
      <c r="J329" s="8" t="n">
        <f aca="false">IF(H329&gt;0,G329+I329,"")</f>
        <v>512</v>
      </c>
      <c r="K329" s="6"/>
      <c r="M329" s="1"/>
    </row>
    <row r="330" customFormat="false" ht="12.8" hidden="false" customHeight="false" outlineLevel="0" collapsed="false">
      <c r="A330" s="5" t="n">
        <v>158</v>
      </c>
      <c r="B330" s="14" t="s">
        <v>411</v>
      </c>
      <c r="C330" s="14" t="s">
        <v>543</v>
      </c>
      <c r="D330" s="14" t="s">
        <v>64</v>
      </c>
      <c r="E330" s="13" t="s">
        <v>13</v>
      </c>
      <c r="F330" s="7" t="n">
        <v>0.000758564814814815</v>
      </c>
      <c r="G330" s="8" t="n">
        <f aca="false">IF(F330&gt;0,(VLOOKUP(E330,Bodovanie!$A$2:$D$9,3)*86400-_xlfn.CEILING.MATH(F330*86400,0.5))*VLOOKUP(E330,Bodovanie!$A$2:$D$9,4)+250,"")</f>
        <v>188</v>
      </c>
      <c r="H330" s="7" t="n">
        <v>0.00120497685185185</v>
      </c>
      <c r="I330" s="8" t="n">
        <f aca="false">IF(H330&gt;0,(VLOOKUP(E330,Bodovanie!$A$2:$G$9,6)*86400-_xlfn.CEILING.MATH(H330*86400,1)*VLOOKUP(E330,Bodovanie!$A$2:$G$9,7)+250),"")</f>
        <v>295</v>
      </c>
      <c r="J330" s="8" t="n">
        <f aca="false">IF(H330&gt;0,G330+I330,"")</f>
        <v>483</v>
      </c>
      <c r="K330" s="6"/>
      <c r="M330" s="1"/>
    </row>
    <row r="331" customFormat="false" ht="12.8" hidden="false" customHeight="false" outlineLevel="0" collapsed="false">
      <c r="A331" s="5" t="n">
        <v>159</v>
      </c>
      <c r="B331" s="14" t="s">
        <v>367</v>
      </c>
      <c r="C331" s="14" t="s">
        <v>544</v>
      </c>
      <c r="D331" s="14" t="s">
        <v>64</v>
      </c>
      <c r="E331" s="13" t="s">
        <v>13</v>
      </c>
      <c r="F331" s="7" t="n">
        <v>0.000422916666666667</v>
      </c>
      <c r="G331" s="8" t="n">
        <f aca="false">IF(F331&gt;0,(VLOOKUP(E331,Bodovanie!$A$2:$D$9,3)*86400-_xlfn.CEILING.MATH(F331*86400,0.5))*VLOOKUP(E331,Bodovanie!$A$2:$D$9,4)+250,"")</f>
        <v>246</v>
      </c>
      <c r="H331" s="7" t="n">
        <v>0.00135162037037037</v>
      </c>
      <c r="I331" s="8" t="n">
        <f aca="false">IF(H331&gt;0,(VLOOKUP(E331,Bodovanie!$A$2:$G$9,6)*86400-_xlfn.CEILING.MATH(H331*86400,1)*VLOOKUP(E331,Bodovanie!$A$2:$G$9,7)+250),"")</f>
        <v>283</v>
      </c>
      <c r="J331" s="8" t="n">
        <f aca="false">IF(H331&gt;0,G331+I331,"")</f>
        <v>529</v>
      </c>
      <c r="K331" s="6"/>
      <c r="M331" s="1"/>
    </row>
    <row r="332" customFormat="false" ht="12.8" hidden="false" customHeight="false" outlineLevel="0" collapsed="false">
      <c r="A332" s="5" t="n">
        <v>160</v>
      </c>
      <c r="B332" s="14" t="s">
        <v>65</v>
      </c>
      <c r="C332" s="14" t="s">
        <v>545</v>
      </c>
      <c r="D332" s="14" t="s">
        <v>64</v>
      </c>
      <c r="E332" s="13" t="s">
        <v>13</v>
      </c>
      <c r="F332" s="7" t="n">
        <v>0.000454166666666667</v>
      </c>
      <c r="G332" s="8" t="n">
        <f aca="false">IF(F332&gt;0,(VLOOKUP(E332,Bodovanie!$A$2:$D$9,3)*86400-_xlfn.CEILING.MATH(F332*86400,0.5))*VLOOKUP(E332,Bodovanie!$A$2:$D$9,4)+250,"")</f>
        <v>241</v>
      </c>
      <c r="H332" s="7" t="n">
        <v>0.00113564814814815</v>
      </c>
      <c r="I332" s="8" t="n">
        <f aca="false">IF(H332&gt;0,(VLOOKUP(E332,Bodovanie!$A$2:$G$9,6)*86400-_xlfn.CEILING.MATH(H332*86400,1)*VLOOKUP(E332,Bodovanie!$A$2:$G$9,7)+250),"")</f>
        <v>301</v>
      </c>
      <c r="J332" s="8" t="n">
        <f aca="false">IF(H332&gt;0,G332+I332,"")</f>
        <v>542</v>
      </c>
      <c r="K332" s="6"/>
      <c r="M332" s="1"/>
    </row>
    <row r="333" customFormat="false" ht="12.8" hidden="false" customHeight="false" outlineLevel="0" collapsed="false">
      <c r="A333" s="5" t="n">
        <v>161</v>
      </c>
      <c r="B333" s="14" t="s">
        <v>546</v>
      </c>
      <c r="C333" s="14" t="s">
        <v>547</v>
      </c>
      <c r="D333" s="14" t="s">
        <v>64</v>
      </c>
      <c r="E333" s="13" t="s">
        <v>13</v>
      </c>
      <c r="F333" s="7" t="n">
        <v>0.000554282407407407</v>
      </c>
      <c r="G333" s="8" t="n">
        <f aca="false">IF(F333&gt;0,(VLOOKUP(E333,Bodovanie!$A$2:$D$9,3)*86400-_xlfn.CEILING.MATH(F333*86400,0.5))*VLOOKUP(E333,Bodovanie!$A$2:$D$9,4)+250,"")</f>
        <v>224</v>
      </c>
      <c r="H333" s="7" t="n">
        <v>0.00115196759259259</v>
      </c>
      <c r="I333" s="8" t="n">
        <f aca="false">IF(H333&gt;0,(VLOOKUP(E333,Bodovanie!$A$2:$G$9,6)*86400-_xlfn.CEILING.MATH(H333*86400,1)*VLOOKUP(E333,Bodovanie!$A$2:$G$9,7)+250),"")</f>
        <v>300</v>
      </c>
      <c r="J333" s="8" t="n">
        <f aca="false">IF(H333&gt;0,G333+I333,"")</f>
        <v>524</v>
      </c>
      <c r="K333" s="6"/>
      <c r="M333" s="1"/>
    </row>
    <row r="334" customFormat="false" ht="12.8" hidden="false" customHeight="false" outlineLevel="0" collapsed="false">
      <c r="A334" s="5" t="n">
        <v>162</v>
      </c>
      <c r="B334" s="14" t="s">
        <v>548</v>
      </c>
      <c r="C334" s="14" t="s">
        <v>549</v>
      </c>
      <c r="D334" s="14" t="s">
        <v>64</v>
      </c>
      <c r="E334" s="13" t="s">
        <v>13</v>
      </c>
      <c r="F334" s="7" t="n">
        <v>0.000442592592592593</v>
      </c>
      <c r="G334" s="8" t="n">
        <f aca="false">IF(F334&gt;0,(VLOOKUP(E334,Bodovanie!$A$2:$D$9,3)*86400-_xlfn.CEILING.MATH(F334*86400,0.5))*VLOOKUP(E334,Bodovanie!$A$2:$D$9,4)+250,"")</f>
        <v>243</v>
      </c>
      <c r="H334" s="7" t="n">
        <v>0.00126284722222222</v>
      </c>
      <c r="I334" s="8" t="n">
        <f aca="false">IF(H334&gt;0,(VLOOKUP(E334,Bodovanie!$A$2:$G$9,6)*86400-_xlfn.CEILING.MATH(H334*86400,1)*VLOOKUP(E334,Bodovanie!$A$2:$G$9,7)+250),"")</f>
        <v>290</v>
      </c>
      <c r="J334" s="8" t="n">
        <f aca="false">IF(H334&gt;0,G334+I334,"")</f>
        <v>533</v>
      </c>
      <c r="K334" s="6"/>
      <c r="M334" s="1"/>
    </row>
    <row r="335" customFormat="false" ht="12.8" hidden="false" customHeight="false" outlineLevel="0" collapsed="false">
      <c r="A335" s="5" t="n">
        <v>163</v>
      </c>
      <c r="B335" s="14" t="s">
        <v>550</v>
      </c>
      <c r="C335" s="14" t="s">
        <v>81</v>
      </c>
      <c r="D335" s="14" t="s">
        <v>64</v>
      </c>
      <c r="E335" s="13" t="s">
        <v>13</v>
      </c>
      <c r="F335" s="7" t="n">
        <v>0.000566666666666667</v>
      </c>
      <c r="G335" s="8" t="n">
        <f aca="false">IF(F335&gt;0,(VLOOKUP(E335,Bodovanie!$A$2:$D$9,3)*86400-_xlfn.CEILING.MATH(F335*86400,0.5))*VLOOKUP(E335,Bodovanie!$A$2:$D$9,4)+250,"")</f>
        <v>222</v>
      </c>
      <c r="H335" s="7" t="n">
        <v>0.00126168981481481</v>
      </c>
      <c r="I335" s="8" t="n">
        <f aca="false">IF(H335&gt;0,(VLOOKUP(E335,Bodovanie!$A$2:$G$9,6)*86400-_xlfn.CEILING.MATH(H335*86400,1)*VLOOKUP(E335,Bodovanie!$A$2:$G$9,7)+250),"")</f>
        <v>290</v>
      </c>
      <c r="J335" s="8" t="n">
        <f aca="false">IF(H335&gt;0,G335+I335,"")</f>
        <v>512</v>
      </c>
      <c r="K335" s="6"/>
      <c r="M335" s="1"/>
    </row>
    <row r="336" customFormat="false" ht="12.8" hidden="false" customHeight="false" outlineLevel="0" collapsed="false">
      <c r="A336" s="5" t="n">
        <v>164</v>
      </c>
      <c r="B336" s="14" t="s">
        <v>241</v>
      </c>
      <c r="C336" s="14" t="s">
        <v>551</v>
      </c>
      <c r="D336" s="14" t="s">
        <v>64</v>
      </c>
      <c r="E336" s="13" t="s">
        <v>13</v>
      </c>
      <c r="F336" s="7" t="n">
        <v>0.000682523148148148</v>
      </c>
      <c r="G336" s="8" t="n">
        <f aca="false">IF(F336&gt;0,(VLOOKUP(E336,Bodovanie!$A$2:$D$9,3)*86400-_xlfn.CEILING.MATH(F336*86400,0.5))*VLOOKUP(E336,Bodovanie!$A$2:$D$9,4)+250,"")</f>
        <v>202</v>
      </c>
      <c r="H336" s="7" t="n">
        <v>0.00115185185185185</v>
      </c>
      <c r="I336" s="8" t="n">
        <f aca="false">IF(H336&gt;0,(VLOOKUP(E336,Bodovanie!$A$2:$G$9,6)*86400-_xlfn.CEILING.MATH(H336*86400,1)*VLOOKUP(E336,Bodovanie!$A$2:$G$9,7)+250),"")</f>
        <v>300</v>
      </c>
      <c r="J336" s="8" t="n">
        <f aca="false">IF(H336&gt;0,G336+I336,"")</f>
        <v>502</v>
      </c>
      <c r="K336" s="6"/>
      <c r="M336" s="1"/>
    </row>
    <row r="337" customFormat="false" ht="12.8" hidden="false" customHeight="false" outlineLevel="0" collapsed="false">
      <c r="A337" s="5" t="n">
        <v>165</v>
      </c>
      <c r="B337" s="14" t="s">
        <v>223</v>
      </c>
      <c r="C337" s="14" t="s">
        <v>552</v>
      </c>
      <c r="D337" s="14" t="s">
        <v>64</v>
      </c>
      <c r="E337" s="13" t="s">
        <v>13</v>
      </c>
      <c r="F337" s="7" t="n">
        <v>0.000723842592592593</v>
      </c>
      <c r="G337" s="8" t="n">
        <f aca="false">IF(F337&gt;0,(VLOOKUP(E337,Bodovanie!$A$2:$D$9,3)*86400-_xlfn.CEILING.MATH(F337*86400,0.5))*VLOOKUP(E337,Bodovanie!$A$2:$D$9,4)+250,"")</f>
        <v>194</v>
      </c>
      <c r="H337" s="7" t="n">
        <v>0.00118414351851852</v>
      </c>
      <c r="I337" s="8" t="n">
        <f aca="false">IF(H337&gt;0,(VLOOKUP(E337,Bodovanie!$A$2:$G$9,6)*86400-_xlfn.CEILING.MATH(H337*86400,1)*VLOOKUP(E337,Bodovanie!$A$2:$G$9,7)+250),"")</f>
        <v>297</v>
      </c>
      <c r="J337" s="8" t="n">
        <f aca="false">IF(H337&gt;0,G337+I337,"")</f>
        <v>491</v>
      </c>
      <c r="K337" s="6"/>
      <c r="M337" s="1"/>
    </row>
    <row r="338" customFormat="false" ht="12.8" hidden="false" customHeight="false" outlineLevel="0" collapsed="false">
      <c r="A338" s="5" t="n">
        <v>166</v>
      </c>
      <c r="B338" s="14" t="s">
        <v>272</v>
      </c>
      <c r="C338" s="14" t="s">
        <v>553</v>
      </c>
      <c r="D338" s="14" t="s">
        <v>64</v>
      </c>
      <c r="E338" s="13" t="s">
        <v>13</v>
      </c>
      <c r="F338" s="7" t="n">
        <v>0.000490277777777778</v>
      </c>
      <c r="G338" s="8" t="n">
        <f aca="false">IF(F338&gt;0,(VLOOKUP(E338,Bodovanie!$A$2:$D$9,3)*86400-_xlfn.CEILING.MATH(F338*86400,0.5))*VLOOKUP(E338,Bodovanie!$A$2:$D$9,4)+250,"")</f>
        <v>235</v>
      </c>
      <c r="H338" s="7" t="n">
        <v>0.00118194444444444</v>
      </c>
      <c r="I338" s="8" t="n">
        <f aca="false">IF(H338&gt;0,(VLOOKUP(E338,Bodovanie!$A$2:$G$9,6)*86400-_xlfn.CEILING.MATH(H338*86400,1)*VLOOKUP(E338,Bodovanie!$A$2:$G$9,7)+250),"")</f>
        <v>297</v>
      </c>
      <c r="J338" s="8" t="n">
        <f aca="false">IF(H338&gt;0,G338+I338,"")</f>
        <v>532</v>
      </c>
      <c r="K338" s="6"/>
      <c r="M338" s="1"/>
    </row>
    <row r="339" customFormat="false" ht="12.8" hidden="false" customHeight="false" outlineLevel="0" collapsed="false">
      <c r="A339" s="5" t="n">
        <v>167</v>
      </c>
      <c r="B339" s="14" t="s">
        <v>554</v>
      </c>
      <c r="C339" s="14" t="s">
        <v>555</v>
      </c>
      <c r="D339" s="14" t="s">
        <v>64</v>
      </c>
      <c r="E339" s="13" t="s">
        <v>13</v>
      </c>
      <c r="F339" s="7" t="n">
        <v>0.000563541666666667</v>
      </c>
      <c r="G339" s="8" t="n">
        <f aca="false">IF(F339&gt;0,(VLOOKUP(E339,Bodovanie!$A$2:$D$9,3)*86400-_xlfn.CEILING.MATH(F339*86400,0.5))*VLOOKUP(E339,Bodovanie!$A$2:$D$9,4)+250,"")</f>
        <v>222</v>
      </c>
      <c r="H339" s="7" t="n">
        <v>0.00123715277777778</v>
      </c>
      <c r="I339" s="8" t="n">
        <f aca="false">IF(H339&gt;0,(VLOOKUP(E339,Bodovanie!$A$2:$G$9,6)*86400-_xlfn.CEILING.MATH(H339*86400,1)*VLOOKUP(E339,Bodovanie!$A$2:$G$9,7)+250),"")</f>
        <v>293</v>
      </c>
      <c r="J339" s="8" t="n">
        <f aca="false">IF(H339&gt;0,G339+I339,"")</f>
        <v>515</v>
      </c>
      <c r="K339" s="6"/>
      <c r="M339" s="1"/>
    </row>
    <row r="340" customFormat="false" ht="12.8" hidden="false" customHeight="false" outlineLevel="0" collapsed="false">
      <c r="A340" s="5" t="n">
        <v>168</v>
      </c>
      <c r="B340" s="14" t="s">
        <v>556</v>
      </c>
      <c r="C340" s="14" t="s">
        <v>557</v>
      </c>
      <c r="D340" s="14" t="s">
        <v>64</v>
      </c>
      <c r="E340" s="13" t="s">
        <v>13</v>
      </c>
      <c r="F340" s="7" t="n">
        <v>0.000555092592592593</v>
      </c>
      <c r="G340" s="8" t="n">
        <f aca="false">IF(F340&gt;0,(VLOOKUP(E340,Bodovanie!$A$2:$D$9,3)*86400-_xlfn.CEILING.MATH(F340*86400,0.5))*VLOOKUP(E340,Bodovanie!$A$2:$D$9,4)+250,"")</f>
        <v>224</v>
      </c>
      <c r="H340" s="7" t="n">
        <v>0.00258229166666667</v>
      </c>
      <c r="I340" s="8" t="n">
        <f aca="false">IF(H340&gt;0,(VLOOKUP(E340,Bodovanie!$A$2:$G$9,6)*86400-_xlfn.CEILING.MATH(H340*86400,1)*VLOOKUP(E340,Bodovanie!$A$2:$G$9,7)+250),"")</f>
        <v>176</v>
      </c>
      <c r="J340" s="8" t="n">
        <f aca="false">IF(H340&gt;0,G340+I340,"")</f>
        <v>400</v>
      </c>
      <c r="K340" s="6"/>
      <c r="M340" s="1"/>
    </row>
    <row r="341" customFormat="false" ht="12.8" hidden="false" customHeight="false" outlineLevel="0" collapsed="false">
      <c r="A341" s="5" t="n">
        <v>169</v>
      </c>
      <c r="B341" s="14" t="s">
        <v>558</v>
      </c>
      <c r="C341" s="14" t="s">
        <v>559</v>
      </c>
      <c r="D341" s="14" t="s">
        <v>64</v>
      </c>
      <c r="E341" s="13" t="s">
        <v>13</v>
      </c>
      <c r="F341" s="7" t="n">
        <v>0.000651851851851852</v>
      </c>
      <c r="G341" s="8" t="n">
        <f aca="false">IF(F341&gt;0,(VLOOKUP(E341,Bodovanie!$A$2:$D$9,3)*86400-_xlfn.CEILING.MATH(F341*86400,0.5))*VLOOKUP(E341,Bodovanie!$A$2:$D$9,4)+250,"")</f>
        <v>207</v>
      </c>
      <c r="H341" s="7" t="n">
        <v>0.00324097222222222</v>
      </c>
      <c r="I341" s="8" t="n">
        <f aca="false">IF(H341&gt;0,(VLOOKUP(E341,Bodovanie!$A$2:$G$9,6)*86400-_xlfn.CEILING.MATH(H341*86400,1)*VLOOKUP(E341,Bodovanie!$A$2:$G$9,7)+250),"")</f>
        <v>119</v>
      </c>
      <c r="J341" s="8" t="n">
        <f aca="false">IF(H341&gt;0,G341+I341,"")</f>
        <v>326</v>
      </c>
      <c r="K341" s="6"/>
      <c r="M341" s="1"/>
    </row>
    <row r="342" customFormat="false" ht="16.15" hidden="false" customHeight="false" outlineLevel="0" collapsed="false">
      <c r="A342" s="11" t="s">
        <v>560</v>
      </c>
      <c r="B342" s="11"/>
      <c r="C342" s="11"/>
      <c r="D342" s="11"/>
      <c r="E342" s="11"/>
      <c r="F342" s="11"/>
      <c r="G342" s="11"/>
      <c r="H342" s="11"/>
      <c r="I342" s="11"/>
      <c r="J342" s="11"/>
    </row>
    <row r="343" customFormat="false" ht="12.8" hidden="false" customHeight="false" outlineLevel="0" collapsed="false">
      <c r="A343" s="5" t="n">
        <v>1</v>
      </c>
      <c r="B343" s="12" t="s">
        <v>391</v>
      </c>
      <c r="C343" s="12" t="s">
        <v>561</v>
      </c>
      <c r="D343" s="12" t="s">
        <v>42</v>
      </c>
      <c r="E343" s="13" t="s">
        <v>15</v>
      </c>
      <c r="F343" s="7" t="n">
        <v>0.00102106481481481</v>
      </c>
      <c r="G343" s="8" t="n">
        <f aca="false">IF(F343&gt;0,(VLOOKUP(E343,Bodovanie!$A$2:$D$9,3)*86400-_xlfn.CEILING.MATH(F343*86400,0.5))*VLOOKUP(E343,Bodovanie!$A$2:$D$9,4)+250,"")</f>
        <v>233</v>
      </c>
      <c r="H343" s="7" t="n">
        <v>0.00445983796296296</v>
      </c>
      <c r="I343" s="8" t="n">
        <f aca="false">IF(H343&gt;0,(VLOOKUP(E343,Bodovanie!$A$2:$G$9,6)*86400-_xlfn.CEILING.MATH(H343*86400,1)*VLOOKUP(E343,Bodovanie!$A$2:$G$9,7)+250),"")</f>
        <v>314</v>
      </c>
      <c r="J343" s="8" t="n">
        <f aca="false">IF(H343&gt;0,G343+I343,"")</f>
        <v>547</v>
      </c>
      <c r="K343" s="6"/>
      <c r="M343" s="1"/>
    </row>
    <row r="344" customFormat="false" ht="12.8" hidden="false" customHeight="false" outlineLevel="0" collapsed="false">
      <c r="A344" s="5" t="n">
        <v>2</v>
      </c>
      <c r="B344" s="12" t="s">
        <v>562</v>
      </c>
      <c r="C344" s="12" t="s">
        <v>563</v>
      </c>
      <c r="D344" s="12" t="s">
        <v>42</v>
      </c>
      <c r="E344" s="13" t="s">
        <v>15</v>
      </c>
      <c r="F344" s="7" t="n">
        <v>0.000862962962962963</v>
      </c>
      <c r="G344" s="8" t="n">
        <f aca="false">IF(F344&gt;0,(VLOOKUP(E344,Bodovanie!$A$2:$D$9,3)*86400-_xlfn.CEILING.MATH(F344*86400,0.5))*VLOOKUP(E344,Bodovanie!$A$2:$D$9,4)+250,"")</f>
        <v>260</v>
      </c>
      <c r="H344" s="7" t="n">
        <v>0.00502569444444445</v>
      </c>
      <c r="I344" s="8" t="n">
        <f aca="false">IF(H344&gt;0,(VLOOKUP(E344,Bodovanie!$A$2:$G$9,6)*86400-_xlfn.CEILING.MATH(H344*86400,1)*VLOOKUP(E344,Bodovanie!$A$2:$G$9,7)+250),"")</f>
        <v>265</v>
      </c>
      <c r="J344" s="8" t="n">
        <f aca="false">IF(H344&gt;0,G344+I344,"")</f>
        <v>525</v>
      </c>
      <c r="K344" s="6"/>
      <c r="M344" s="1"/>
    </row>
    <row r="345" customFormat="false" ht="12.8" hidden="false" customHeight="false" outlineLevel="0" collapsed="false">
      <c r="A345" s="5" t="n">
        <v>3</v>
      </c>
      <c r="B345" s="12" t="s">
        <v>318</v>
      </c>
      <c r="C345" s="12" t="s">
        <v>564</v>
      </c>
      <c r="D345" s="12" t="s">
        <v>42</v>
      </c>
      <c r="E345" s="13" t="s">
        <v>15</v>
      </c>
      <c r="F345" s="7" t="n">
        <v>0.00087962962962963</v>
      </c>
      <c r="G345" s="8" t="n">
        <f aca="false">IF(F345&gt;0,(VLOOKUP(E345,Bodovanie!$A$2:$D$9,3)*86400-_xlfn.CEILING.MATH(F345*86400,0.5))*VLOOKUP(E345,Bodovanie!$A$2:$D$9,4)+250,"")</f>
        <v>258</v>
      </c>
      <c r="H345" s="7" t="n">
        <v>0.00506168981481482</v>
      </c>
      <c r="I345" s="8" t="n">
        <f aca="false">IF(H345&gt;0,(VLOOKUP(E345,Bodovanie!$A$2:$G$9,6)*86400-_xlfn.CEILING.MATH(H345*86400,1)*VLOOKUP(E345,Bodovanie!$A$2:$G$9,7)+250),"")</f>
        <v>262</v>
      </c>
      <c r="J345" s="8" t="n">
        <f aca="false">IF(H345&gt;0,G345+I345,"")</f>
        <v>520</v>
      </c>
      <c r="K345" s="6"/>
      <c r="M345" s="1"/>
    </row>
    <row r="346" customFormat="false" ht="12.8" hidden="false" customHeight="false" outlineLevel="0" collapsed="false">
      <c r="A346" s="5" t="n">
        <v>4</v>
      </c>
      <c r="B346" s="12" t="s">
        <v>62</v>
      </c>
      <c r="C346" s="12" t="s">
        <v>565</v>
      </c>
      <c r="D346" s="12" t="s">
        <v>42</v>
      </c>
      <c r="E346" s="13" t="s">
        <v>15</v>
      </c>
      <c r="F346" s="7" t="n">
        <v>0.00083587962962963</v>
      </c>
      <c r="G346" s="8" t="n">
        <f aca="false">IF(F346&gt;0,(VLOOKUP(E346,Bodovanie!$A$2:$D$9,3)*86400-_xlfn.CEILING.MATH(F346*86400,0.5))*VLOOKUP(E346,Bodovanie!$A$2:$D$9,4)+250,"")</f>
        <v>265</v>
      </c>
      <c r="H346" s="7" t="n">
        <v>0.0051630787037037</v>
      </c>
      <c r="I346" s="8" t="n">
        <f aca="false">IF(H346&gt;0,(VLOOKUP(E346,Bodovanie!$A$2:$G$9,6)*86400-_xlfn.CEILING.MATH(H346*86400,1)*VLOOKUP(E346,Bodovanie!$A$2:$G$9,7)+250),"")</f>
        <v>253</v>
      </c>
      <c r="J346" s="8" t="n">
        <f aca="false">IF(H346&gt;0,G346+I346,"")</f>
        <v>518</v>
      </c>
      <c r="K346" s="6"/>
      <c r="M346" s="1"/>
    </row>
    <row r="347" customFormat="false" ht="12.8" hidden="false" customHeight="false" outlineLevel="0" collapsed="false">
      <c r="A347" s="5" t="n">
        <v>5</v>
      </c>
      <c r="B347" s="12" t="s">
        <v>443</v>
      </c>
      <c r="C347" s="12" t="s">
        <v>566</v>
      </c>
      <c r="D347" s="12" t="s">
        <v>42</v>
      </c>
      <c r="E347" s="13" t="s">
        <v>15</v>
      </c>
      <c r="F347" s="7" t="n">
        <v>0.000844907407407407</v>
      </c>
      <c r="G347" s="8" t="n">
        <f aca="false">IF(F347&gt;0,(VLOOKUP(E347,Bodovanie!$A$2:$D$9,3)*86400-_xlfn.CEILING.MATH(F347*86400,0.5))*VLOOKUP(E347,Bodovanie!$A$2:$D$9,4)+250,"")</f>
        <v>264</v>
      </c>
      <c r="H347" s="7" t="n">
        <v>0.0051650462962963</v>
      </c>
      <c r="I347" s="8" t="n">
        <f aca="false">IF(H347&gt;0,(VLOOKUP(E347,Bodovanie!$A$2:$G$9,6)*86400-_xlfn.CEILING.MATH(H347*86400,1)*VLOOKUP(E347,Bodovanie!$A$2:$G$9,7)+250),"")</f>
        <v>253</v>
      </c>
      <c r="J347" s="8" t="n">
        <f aca="false">IF(H347&gt;0,G347+I347,"")</f>
        <v>517</v>
      </c>
      <c r="K347" s="6"/>
      <c r="M347" s="1"/>
    </row>
    <row r="348" customFormat="false" ht="12.8" hidden="false" customHeight="false" outlineLevel="0" collapsed="false">
      <c r="A348" s="5" t="n">
        <v>6</v>
      </c>
      <c r="B348" s="12" t="s">
        <v>567</v>
      </c>
      <c r="C348" s="12" t="s">
        <v>568</v>
      </c>
      <c r="D348" s="12" t="s">
        <v>42</v>
      </c>
      <c r="E348" s="13" t="s">
        <v>15</v>
      </c>
      <c r="F348" s="7" t="n">
        <v>0.000875</v>
      </c>
      <c r="G348" s="8" t="n">
        <f aca="false">IF(F348&gt;0,(VLOOKUP(E348,Bodovanie!$A$2:$D$9,3)*86400-_xlfn.CEILING.MATH(F348*86400,0.5))*VLOOKUP(E348,Bodovanie!$A$2:$D$9,4)+250,"")</f>
        <v>258</v>
      </c>
      <c r="H348" s="7" t="n">
        <v>0.00510844907407407</v>
      </c>
      <c r="I348" s="8" t="n">
        <f aca="false">IF(H348&gt;0,(VLOOKUP(E348,Bodovanie!$A$2:$G$9,6)*86400-_xlfn.CEILING.MATH(H348*86400,1)*VLOOKUP(E348,Bodovanie!$A$2:$G$9,7)+250),"")</f>
        <v>258</v>
      </c>
      <c r="J348" s="8" t="n">
        <f aca="false">IF(H348&gt;0,G348+I348,"")</f>
        <v>516</v>
      </c>
      <c r="K348" s="6"/>
      <c r="M348" s="1"/>
    </row>
    <row r="349" customFormat="false" ht="12.8" hidden="false" customHeight="false" outlineLevel="0" collapsed="false">
      <c r="A349" s="5" t="n">
        <v>7</v>
      </c>
      <c r="B349" s="17" t="s">
        <v>52</v>
      </c>
      <c r="C349" s="17" t="s">
        <v>53</v>
      </c>
      <c r="D349" s="18" t="s">
        <v>54</v>
      </c>
      <c r="E349" s="19" t="s">
        <v>15</v>
      </c>
      <c r="F349" s="20" t="n">
        <v>0.000848611111111111</v>
      </c>
      <c r="G349" s="8" t="n">
        <f aca="false">IF(F349&gt;0,(VLOOKUP(E349,Bodovanie!$A$2:$D$9,3)*86400-_xlfn.CEILING.MATH(F349*86400,0.5))*VLOOKUP(E349,Bodovanie!$A$2:$D$9,4)+250,"")</f>
        <v>263</v>
      </c>
      <c r="H349" s="7" t="n">
        <v>0.00516331018518519</v>
      </c>
      <c r="I349" s="8" t="n">
        <f aca="false">IF(H349&gt;0,(VLOOKUP(E349,Bodovanie!$A$2:$G$9,6)*86400-_xlfn.CEILING.MATH(H349*86400,1)*VLOOKUP(E349,Bodovanie!$A$2:$G$9,7)+250),"")</f>
        <v>253</v>
      </c>
      <c r="J349" s="8" t="n">
        <f aca="false">IF(H349&gt;0,G349+I349,"")</f>
        <v>516</v>
      </c>
      <c r="K349" s="6"/>
      <c r="M349" s="1"/>
    </row>
    <row r="350" customFormat="false" ht="12.8" hidden="false" customHeight="false" outlineLevel="0" collapsed="false">
      <c r="A350" s="5" t="n">
        <v>8</v>
      </c>
      <c r="B350" s="12" t="s">
        <v>569</v>
      </c>
      <c r="C350" s="12" t="s">
        <v>570</v>
      </c>
      <c r="D350" s="12" t="s">
        <v>42</v>
      </c>
      <c r="E350" s="13" t="s">
        <v>15</v>
      </c>
      <c r="F350" s="7" t="n">
        <v>0.000903935185185185</v>
      </c>
      <c r="G350" s="8" t="n">
        <f aca="false">IF(F350&gt;0,(VLOOKUP(E350,Bodovanie!$A$2:$D$9,3)*86400-_xlfn.CEILING.MATH(F350*86400,0.5))*VLOOKUP(E350,Bodovanie!$A$2:$D$9,4)+250,"")</f>
        <v>253</v>
      </c>
      <c r="H350" s="7" t="n">
        <v>0.00504861111111111</v>
      </c>
      <c r="I350" s="8" t="n">
        <f aca="false">IF(H350&gt;0,(VLOOKUP(E350,Bodovanie!$A$2:$G$9,6)*86400-_xlfn.CEILING.MATH(H350*86400,1)*VLOOKUP(E350,Bodovanie!$A$2:$G$9,7)+250),"")</f>
        <v>263</v>
      </c>
      <c r="J350" s="8" t="n">
        <f aca="false">IF(H350&gt;0,G350+I350,"")</f>
        <v>516</v>
      </c>
      <c r="K350" s="6"/>
      <c r="M350" s="1"/>
    </row>
    <row r="351" customFormat="false" ht="12.8" hidden="false" customHeight="false" outlineLevel="0" collapsed="false">
      <c r="A351" s="5" t="n">
        <v>9</v>
      </c>
      <c r="B351" s="12" t="s">
        <v>207</v>
      </c>
      <c r="C351" s="12" t="s">
        <v>571</v>
      </c>
      <c r="D351" s="12" t="s">
        <v>42</v>
      </c>
      <c r="E351" s="13" t="s">
        <v>15</v>
      </c>
      <c r="F351" s="7" t="n">
        <v>0.000892361111111111</v>
      </c>
      <c r="G351" s="8" t="n">
        <f aca="false">IF(F351&gt;0,(VLOOKUP(E351,Bodovanie!$A$2:$D$9,3)*86400-_xlfn.CEILING.MATH(F351*86400,0.5))*VLOOKUP(E351,Bodovanie!$A$2:$D$9,4)+250,"")</f>
        <v>255</v>
      </c>
      <c r="H351" s="7" t="n">
        <v>0.00514108796296296</v>
      </c>
      <c r="I351" s="8" t="n">
        <f aca="false">IF(H351&gt;0,(VLOOKUP(E351,Bodovanie!$A$2:$G$9,6)*86400-_xlfn.CEILING.MATH(H351*86400,1)*VLOOKUP(E351,Bodovanie!$A$2:$G$9,7)+250),"")</f>
        <v>255</v>
      </c>
      <c r="J351" s="8" t="n">
        <f aca="false">IF(H351&gt;0,G351+I351,"")</f>
        <v>510</v>
      </c>
      <c r="K351" s="6"/>
      <c r="M351" s="1"/>
    </row>
    <row r="352" customFormat="false" ht="12.8" hidden="false" customHeight="false" outlineLevel="0" collapsed="false">
      <c r="A352" s="5" t="n">
        <v>10</v>
      </c>
      <c r="B352" s="12" t="s">
        <v>55</v>
      </c>
      <c r="C352" s="12" t="s">
        <v>572</v>
      </c>
      <c r="D352" s="12" t="s">
        <v>42</v>
      </c>
      <c r="E352" s="13" t="s">
        <v>15</v>
      </c>
      <c r="F352" s="7" t="n">
        <v>0.000932407407407407</v>
      </c>
      <c r="G352" s="8" t="n">
        <f aca="false">IF(F352&gt;0,(VLOOKUP(E352,Bodovanie!$A$2:$D$9,3)*86400-_xlfn.CEILING.MATH(F352*86400,0.5))*VLOOKUP(E352,Bodovanie!$A$2:$D$9,4)+250,"")</f>
        <v>248</v>
      </c>
      <c r="H352" s="7" t="n">
        <v>0.00510856481481482</v>
      </c>
      <c r="I352" s="8" t="n">
        <f aca="false">IF(H352&gt;0,(VLOOKUP(E352,Bodovanie!$A$2:$G$9,6)*86400-_xlfn.CEILING.MATH(H352*86400,1)*VLOOKUP(E352,Bodovanie!$A$2:$G$9,7)+250),"")</f>
        <v>258</v>
      </c>
      <c r="J352" s="8" t="n">
        <f aca="false">IF(H352&gt;0,G352+I352,"")</f>
        <v>506</v>
      </c>
      <c r="K352" s="6"/>
      <c r="M352" s="1"/>
    </row>
    <row r="353" customFormat="false" ht="12.8" hidden="false" customHeight="false" outlineLevel="0" collapsed="false">
      <c r="A353" s="5" t="n">
        <v>11</v>
      </c>
      <c r="B353" s="12" t="s">
        <v>241</v>
      </c>
      <c r="C353" s="12" t="s">
        <v>326</v>
      </c>
      <c r="D353" s="12" t="s">
        <v>42</v>
      </c>
      <c r="E353" s="13" t="s">
        <v>15</v>
      </c>
      <c r="F353" s="7" t="n">
        <v>0.000917013888888889</v>
      </c>
      <c r="G353" s="8" t="n">
        <f aca="false">IF(F353&gt;0,(VLOOKUP(E353,Bodovanie!$A$2:$D$9,3)*86400-_xlfn.CEILING.MATH(F353*86400,0.5))*VLOOKUP(E353,Bodovanie!$A$2:$D$9,4)+250,"")</f>
        <v>251</v>
      </c>
      <c r="H353" s="7" t="n">
        <v>0.00515300925925926</v>
      </c>
      <c r="I353" s="8" t="n">
        <f aca="false">IF(H353&gt;0,(VLOOKUP(E353,Bodovanie!$A$2:$G$9,6)*86400-_xlfn.CEILING.MATH(H353*86400,1)*VLOOKUP(E353,Bodovanie!$A$2:$G$9,7)+250),"")</f>
        <v>254</v>
      </c>
      <c r="J353" s="8" t="n">
        <f aca="false">IF(H353&gt;0,G353+I353,"")</f>
        <v>505</v>
      </c>
      <c r="K353" s="6"/>
      <c r="M353" s="1"/>
    </row>
    <row r="354" customFormat="false" ht="12.8" hidden="false" customHeight="false" outlineLevel="0" collapsed="false">
      <c r="A354" s="5" t="n">
        <v>12</v>
      </c>
      <c r="B354" s="12" t="s">
        <v>154</v>
      </c>
      <c r="C354" s="12" t="s">
        <v>573</v>
      </c>
      <c r="D354" s="12" t="s">
        <v>42</v>
      </c>
      <c r="E354" s="13" t="s">
        <v>15</v>
      </c>
      <c r="F354" s="7" t="n">
        <v>0.000922453703703704</v>
      </c>
      <c r="G354" s="8" t="n">
        <f aca="false">IF(F354&gt;0,(VLOOKUP(E354,Bodovanie!$A$2:$D$9,3)*86400-_xlfn.CEILING.MATH(F354*86400,0.5))*VLOOKUP(E354,Bodovanie!$A$2:$D$9,4)+250,"")</f>
        <v>250</v>
      </c>
      <c r="H354" s="7" t="n">
        <v>0.00515150462962963</v>
      </c>
      <c r="I354" s="8" t="n">
        <f aca="false">IF(H354&gt;0,(VLOOKUP(E354,Bodovanie!$A$2:$G$9,6)*86400-_xlfn.CEILING.MATH(H354*86400,1)*VLOOKUP(E354,Bodovanie!$A$2:$G$9,7)+250),"")</f>
        <v>254</v>
      </c>
      <c r="J354" s="8" t="n">
        <f aca="false">IF(H354&gt;0,G354+I354,"")</f>
        <v>504</v>
      </c>
      <c r="K354" s="6"/>
      <c r="M354" s="1"/>
    </row>
    <row r="355" customFormat="false" ht="12.8" hidden="false" customHeight="false" outlineLevel="0" collapsed="false">
      <c r="A355" s="5" t="n">
        <v>13</v>
      </c>
      <c r="B355" s="12" t="s">
        <v>574</v>
      </c>
      <c r="C355" s="12" t="s">
        <v>575</v>
      </c>
      <c r="D355" s="12" t="s">
        <v>42</v>
      </c>
      <c r="E355" s="13" t="s">
        <v>15</v>
      </c>
      <c r="F355" s="7" t="n">
        <v>0.000887152777777778</v>
      </c>
      <c r="G355" s="8" t="n">
        <f aca="false">IF(F355&gt;0,(VLOOKUP(E355,Bodovanie!$A$2:$D$9,3)*86400-_xlfn.CEILING.MATH(F355*86400,0.5))*VLOOKUP(E355,Bodovanie!$A$2:$D$9,4)+250,"")</f>
        <v>256</v>
      </c>
      <c r="H355" s="7" t="n">
        <v>0.00522418981481482</v>
      </c>
      <c r="I355" s="8" t="n">
        <f aca="false">IF(H355&gt;0,(VLOOKUP(E355,Bodovanie!$A$2:$G$9,6)*86400-_xlfn.CEILING.MATH(H355*86400,1)*VLOOKUP(E355,Bodovanie!$A$2:$G$9,7)+250),"")</f>
        <v>248</v>
      </c>
      <c r="J355" s="8" t="n">
        <f aca="false">IF(H355&gt;0,G355+I355,"")</f>
        <v>504</v>
      </c>
      <c r="K355" s="6"/>
      <c r="M355" s="1"/>
    </row>
    <row r="356" customFormat="false" ht="12.8" hidden="false" customHeight="false" outlineLevel="0" collapsed="false">
      <c r="A356" s="5" t="n">
        <v>14</v>
      </c>
      <c r="B356" s="12" t="s">
        <v>55</v>
      </c>
      <c r="C356" s="12" t="s">
        <v>337</v>
      </c>
      <c r="D356" s="12" t="s">
        <v>42</v>
      </c>
      <c r="E356" s="13" t="s">
        <v>15</v>
      </c>
      <c r="F356" s="7" t="n">
        <v>0.00087962962962963</v>
      </c>
      <c r="G356" s="8" t="n">
        <f aca="false">IF(F356&gt;0,(VLOOKUP(E356,Bodovanie!$A$2:$D$9,3)*86400-_xlfn.CEILING.MATH(F356*86400,0.5))*VLOOKUP(E356,Bodovanie!$A$2:$D$9,4)+250,"")</f>
        <v>258</v>
      </c>
      <c r="H356" s="7" t="n">
        <v>0.00524699074074074</v>
      </c>
      <c r="I356" s="8" t="n">
        <f aca="false">IF(H356&gt;0,(VLOOKUP(E356,Bodovanie!$A$2:$G$9,6)*86400-_xlfn.CEILING.MATH(H356*86400,1)*VLOOKUP(E356,Bodovanie!$A$2:$G$9,7)+250),"")</f>
        <v>246</v>
      </c>
      <c r="J356" s="8" t="n">
        <f aca="false">IF(H356&gt;0,G356+I356,"")</f>
        <v>504</v>
      </c>
      <c r="K356" s="6"/>
      <c r="M356" s="1"/>
    </row>
    <row r="357" customFormat="false" ht="12.8" hidden="false" customHeight="false" outlineLevel="0" collapsed="false">
      <c r="A357" s="5" t="n">
        <v>15</v>
      </c>
      <c r="B357" s="12" t="s">
        <v>60</v>
      </c>
      <c r="C357" s="12" t="s">
        <v>576</v>
      </c>
      <c r="D357" s="12" t="s">
        <v>42</v>
      </c>
      <c r="E357" s="13" t="s">
        <v>15</v>
      </c>
      <c r="F357" s="7" t="n">
        <v>0.000955555555555556</v>
      </c>
      <c r="G357" s="8" t="n">
        <f aca="false">IF(F357&gt;0,(VLOOKUP(E357,Bodovanie!$A$2:$D$9,3)*86400-_xlfn.CEILING.MATH(F357*86400,0.5))*VLOOKUP(E357,Bodovanie!$A$2:$D$9,4)+250,"")</f>
        <v>244</v>
      </c>
      <c r="H357" s="7" t="n">
        <v>0.00511574074074074</v>
      </c>
      <c r="I357" s="8" t="n">
        <f aca="false">IF(H357&gt;0,(VLOOKUP(E357,Bodovanie!$A$2:$G$9,6)*86400-_xlfn.CEILING.MATH(H357*86400,1)*VLOOKUP(E357,Bodovanie!$A$2:$G$9,7)+250),"")</f>
        <v>258</v>
      </c>
      <c r="J357" s="8" t="n">
        <f aca="false">IF(H357&gt;0,G357+I357,"")</f>
        <v>502</v>
      </c>
      <c r="K357" s="6"/>
      <c r="M357" s="1"/>
    </row>
    <row r="358" customFormat="false" ht="12.8" hidden="false" customHeight="false" outlineLevel="0" collapsed="false">
      <c r="A358" s="5" t="n">
        <v>16</v>
      </c>
      <c r="B358" s="12" t="s">
        <v>123</v>
      </c>
      <c r="C358" s="12" t="s">
        <v>577</v>
      </c>
      <c r="D358" s="12" t="s">
        <v>42</v>
      </c>
      <c r="E358" s="13" t="s">
        <v>15</v>
      </c>
      <c r="F358" s="7" t="n">
        <v>0.000843634259259259</v>
      </c>
      <c r="G358" s="8" t="n">
        <f aca="false">IF(F358&gt;0,(VLOOKUP(E358,Bodovanie!$A$2:$D$9,3)*86400-_xlfn.CEILING.MATH(F358*86400,0.5))*VLOOKUP(E358,Bodovanie!$A$2:$D$9,4)+250,"")</f>
        <v>264</v>
      </c>
      <c r="H358" s="7" t="n">
        <v>0.00533819444444445</v>
      </c>
      <c r="I358" s="8" t="n">
        <f aca="false">IF(H358&gt;0,(VLOOKUP(E358,Bodovanie!$A$2:$G$9,6)*86400-_xlfn.CEILING.MATH(H358*86400,1)*VLOOKUP(E358,Bodovanie!$A$2:$G$9,7)+250),"")</f>
        <v>238</v>
      </c>
      <c r="J358" s="8" t="n">
        <f aca="false">IF(H358&gt;0,G358+I358,"")</f>
        <v>502</v>
      </c>
      <c r="K358" s="6"/>
      <c r="M358" s="1"/>
    </row>
    <row r="359" customFormat="false" ht="12.8" hidden="false" customHeight="false" outlineLevel="0" collapsed="false">
      <c r="A359" s="5" t="n">
        <v>17</v>
      </c>
      <c r="B359" s="12" t="s">
        <v>186</v>
      </c>
      <c r="C359" s="12" t="s">
        <v>578</v>
      </c>
      <c r="D359" s="12" t="s">
        <v>42</v>
      </c>
      <c r="E359" s="13" t="s">
        <v>15</v>
      </c>
      <c r="F359" s="7" t="n">
        <v>0.000918518518518519</v>
      </c>
      <c r="G359" s="8" t="n">
        <f aca="false">IF(F359&gt;0,(VLOOKUP(E359,Bodovanie!$A$2:$D$9,3)*86400-_xlfn.CEILING.MATH(F359*86400,0.5))*VLOOKUP(E359,Bodovanie!$A$2:$D$9,4)+250,"")</f>
        <v>251</v>
      </c>
      <c r="H359" s="7" t="n">
        <v>0.00518854166666667</v>
      </c>
      <c r="I359" s="8" t="n">
        <f aca="false">IF(H359&gt;0,(VLOOKUP(E359,Bodovanie!$A$2:$G$9,6)*86400-_xlfn.CEILING.MATH(H359*86400,1)*VLOOKUP(E359,Bodovanie!$A$2:$G$9,7)+250),"")</f>
        <v>251</v>
      </c>
      <c r="J359" s="8" t="n">
        <f aca="false">IF(H359&gt;0,G359+I359,"")</f>
        <v>502</v>
      </c>
      <c r="K359" s="6"/>
      <c r="M359" s="1"/>
    </row>
    <row r="360" customFormat="false" ht="12.8" hidden="false" customHeight="false" outlineLevel="0" collapsed="false">
      <c r="A360" s="5" t="n">
        <v>18</v>
      </c>
      <c r="B360" s="12" t="s">
        <v>407</v>
      </c>
      <c r="C360" s="12" t="s">
        <v>579</v>
      </c>
      <c r="D360" s="12" t="s">
        <v>42</v>
      </c>
      <c r="E360" s="13" t="s">
        <v>15</v>
      </c>
      <c r="F360" s="7" t="n">
        <v>0.000916666666666667</v>
      </c>
      <c r="G360" s="8" t="n">
        <f aca="false">IF(F360&gt;0,(VLOOKUP(E360,Bodovanie!$A$2:$D$9,3)*86400-_xlfn.CEILING.MATH(F360*86400,0.5))*VLOOKUP(E360,Bodovanie!$A$2:$D$9,4)+250,"")</f>
        <v>251</v>
      </c>
      <c r="H360" s="7" t="n">
        <v>0.00524074074074074</v>
      </c>
      <c r="I360" s="8" t="n">
        <f aca="false">IF(H360&gt;0,(VLOOKUP(E360,Bodovanie!$A$2:$G$9,6)*86400-_xlfn.CEILING.MATH(H360*86400,1)*VLOOKUP(E360,Bodovanie!$A$2:$G$9,7)+250),"")</f>
        <v>247</v>
      </c>
      <c r="J360" s="8" t="n">
        <f aca="false">IF(H360&gt;0,G360+I360,"")</f>
        <v>498</v>
      </c>
      <c r="K360" s="6"/>
      <c r="M360" s="1"/>
    </row>
    <row r="361" customFormat="false" ht="12.8" hidden="false" customHeight="false" outlineLevel="0" collapsed="false">
      <c r="A361" s="5" t="n">
        <v>19</v>
      </c>
      <c r="B361" s="17" t="s">
        <v>580</v>
      </c>
      <c r="C361" s="17" t="s">
        <v>581</v>
      </c>
      <c r="D361" s="18" t="s">
        <v>54</v>
      </c>
      <c r="E361" s="19" t="s">
        <v>15</v>
      </c>
      <c r="F361" s="20" t="n">
        <v>0.00102372685185185</v>
      </c>
      <c r="G361" s="8" t="n">
        <f aca="false">IF(F361&gt;0,(VLOOKUP(E361,Bodovanie!$A$2:$D$9,3)*86400-_xlfn.CEILING.MATH(F361*86400,0.5))*VLOOKUP(E361,Bodovanie!$A$2:$D$9,4)+250,"")</f>
        <v>233</v>
      </c>
      <c r="H361" s="7" t="n">
        <v>0.00505150462962963</v>
      </c>
      <c r="I361" s="8" t="n">
        <f aca="false">IF(H361&gt;0,(VLOOKUP(E361,Bodovanie!$A$2:$G$9,6)*86400-_xlfn.CEILING.MATH(H361*86400,1)*VLOOKUP(E361,Bodovanie!$A$2:$G$9,7)+250),"")</f>
        <v>263</v>
      </c>
      <c r="J361" s="8" t="n">
        <f aca="false">IF(H361&gt;0,G361+I361,"")</f>
        <v>496</v>
      </c>
      <c r="K361" s="6"/>
      <c r="M361" s="1"/>
    </row>
    <row r="362" customFormat="false" ht="12.8" hidden="false" customHeight="false" outlineLevel="0" collapsed="false">
      <c r="A362" s="5" t="n">
        <v>20</v>
      </c>
      <c r="B362" s="12" t="s">
        <v>582</v>
      </c>
      <c r="C362" s="12" t="s">
        <v>583</v>
      </c>
      <c r="D362" s="12" t="s">
        <v>42</v>
      </c>
      <c r="E362" s="13" t="s">
        <v>15</v>
      </c>
      <c r="F362" s="7" t="n">
        <v>0.00087962962962963</v>
      </c>
      <c r="G362" s="8" t="n">
        <f aca="false">IF(F362&gt;0,(VLOOKUP(E362,Bodovanie!$A$2:$D$9,3)*86400-_xlfn.CEILING.MATH(F362*86400,0.5))*VLOOKUP(E362,Bodovanie!$A$2:$D$9,4)+250,"")</f>
        <v>258</v>
      </c>
      <c r="H362" s="7" t="n">
        <v>0.00534918981481482</v>
      </c>
      <c r="I362" s="8" t="n">
        <f aca="false">IF(H362&gt;0,(VLOOKUP(E362,Bodovanie!$A$2:$G$9,6)*86400-_xlfn.CEILING.MATH(H362*86400,1)*VLOOKUP(E362,Bodovanie!$A$2:$G$9,7)+250),"")</f>
        <v>237</v>
      </c>
      <c r="J362" s="8" t="n">
        <f aca="false">IF(H362&gt;0,G362+I362,"")</f>
        <v>495</v>
      </c>
      <c r="K362" s="6"/>
      <c r="M362" s="1"/>
    </row>
    <row r="363" customFormat="false" ht="12.8" hidden="false" customHeight="false" outlineLevel="0" collapsed="false">
      <c r="A363" s="5" t="n">
        <v>21</v>
      </c>
      <c r="B363" s="12" t="s">
        <v>315</v>
      </c>
      <c r="C363" s="12" t="s">
        <v>584</v>
      </c>
      <c r="D363" s="12" t="s">
        <v>42</v>
      </c>
      <c r="E363" s="13" t="s">
        <v>15</v>
      </c>
      <c r="F363" s="7" t="n">
        <v>0.000960648148148148</v>
      </c>
      <c r="G363" s="8" t="n">
        <f aca="false">IF(F363&gt;0,(VLOOKUP(E363,Bodovanie!$A$2:$D$9,3)*86400-_xlfn.CEILING.MATH(F363*86400,0.5))*VLOOKUP(E363,Bodovanie!$A$2:$D$9,4)+250,"")</f>
        <v>244</v>
      </c>
      <c r="H363" s="7" t="n">
        <v>0.0052224537037037</v>
      </c>
      <c r="I363" s="8" t="n">
        <f aca="false">IF(H363&gt;0,(VLOOKUP(E363,Bodovanie!$A$2:$G$9,6)*86400-_xlfn.CEILING.MATH(H363*86400,1)*VLOOKUP(E363,Bodovanie!$A$2:$G$9,7)+250),"")</f>
        <v>248</v>
      </c>
      <c r="J363" s="8" t="n">
        <f aca="false">IF(H363&gt;0,G363+I363,"")</f>
        <v>492</v>
      </c>
      <c r="K363" s="6"/>
      <c r="M363" s="1"/>
    </row>
    <row r="364" customFormat="false" ht="12.8" hidden="false" customHeight="false" outlineLevel="0" collapsed="false">
      <c r="A364" s="5" t="n">
        <v>22</v>
      </c>
      <c r="B364" s="22" t="s">
        <v>272</v>
      </c>
      <c r="C364" s="22" t="s">
        <v>585</v>
      </c>
      <c r="D364" s="22" t="s">
        <v>64</v>
      </c>
      <c r="E364" s="23" t="s">
        <v>15</v>
      </c>
      <c r="F364" s="24" t="n">
        <v>0.000758564814814815</v>
      </c>
      <c r="G364" s="8" t="n">
        <f aca="false">IF(F364&gt;0,(VLOOKUP(E364,Bodovanie!$A$2:$D$9,3)*86400-_xlfn.CEILING.MATH(F364*86400,0.5))*VLOOKUP(E364,Bodovanie!$A$2:$D$9,4)+250,"")</f>
        <v>278</v>
      </c>
      <c r="H364" s="24" t="n">
        <v>0.00569143518518519</v>
      </c>
      <c r="I364" s="8" t="n">
        <f aca="false">IF(H364&gt;0,(VLOOKUP(E364,Bodovanie!$A$2:$G$9,6)*86400-_xlfn.CEILING.MATH(H364*86400,1)*VLOOKUP(E364,Bodovanie!$A$2:$G$9,7)+250),"")</f>
        <v>208</v>
      </c>
      <c r="J364" s="8" t="n">
        <f aca="false">IF(H364&gt;0,G364+I364,"")</f>
        <v>486</v>
      </c>
      <c r="K364" s="6"/>
      <c r="M364" s="1"/>
    </row>
    <row r="365" customFormat="false" ht="12.8" hidden="false" customHeight="false" outlineLevel="0" collapsed="false">
      <c r="A365" s="5" t="n">
        <v>23</v>
      </c>
      <c r="B365" s="12" t="s">
        <v>67</v>
      </c>
      <c r="C365" s="12" t="s">
        <v>586</v>
      </c>
      <c r="D365" s="12" t="s">
        <v>42</v>
      </c>
      <c r="E365" s="13" t="s">
        <v>15</v>
      </c>
      <c r="F365" s="7" t="n">
        <v>0.000935185185185185</v>
      </c>
      <c r="G365" s="8" t="n">
        <f aca="false">IF(F365&gt;0,(VLOOKUP(E365,Bodovanie!$A$2:$D$9,3)*86400-_xlfn.CEILING.MATH(F365*86400,0.5))*VLOOKUP(E365,Bodovanie!$A$2:$D$9,4)+250,"")</f>
        <v>248</v>
      </c>
      <c r="H365" s="7" t="n">
        <v>0.00537361111111111</v>
      </c>
      <c r="I365" s="8" t="n">
        <f aca="false">IF(H365&gt;0,(VLOOKUP(E365,Bodovanie!$A$2:$G$9,6)*86400-_xlfn.CEILING.MATH(H365*86400,1)*VLOOKUP(E365,Bodovanie!$A$2:$G$9,7)+250),"")</f>
        <v>235</v>
      </c>
      <c r="J365" s="8" t="n">
        <f aca="false">IF(H365&gt;0,G365+I365,"")</f>
        <v>483</v>
      </c>
      <c r="K365" s="6"/>
      <c r="M365" s="1"/>
    </row>
    <row r="366" customFormat="false" ht="12.8" hidden="false" customHeight="false" outlineLevel="0" collapsed="false">
      <c r="A366" s="5" t="n">
        <v>24</v>
      </c>
      <c r="B366" s="12" t="s">
        <v>587</v>
      </c>
      <c r="C366" s="12" t="s">
        <v>588</v>
      </c>
      <c r="D366" s="12" t="s">
        <v>42</v>
      </c>
      <c r="E366" s="13" t="s">
        <v>15</v>
      </c>
      <c r="F366" s="7" t="n">
        <v>0.000928472222222222</v>
      </c>
      <c r="G366" s="8" t="n">
        <f aca="false">IF(F366&gt;0,(VLOOKUP(E366,Bodovanie!$A$2:$D$9,3)*86400-_xlfn.CEILING.MATH(F366*86400,0.5))*VLOOKUP(E366,Bodovanie!$A$2:$D$9,4)+250,"")</f>
        <v>249</v>
      </c>
      <c r="H366" s="7" t="n">
        <v>0.0054662037037037</v>
      </c>
      <c r="I366" s="8" t="n">
        <f aca="false">IF(H366&gt;0,(VLOOKUP(E366,Bodovanie!$A$2:$G$9,6)*86400-_xlfn.CEILING.MATH(H366*86400,1)*VLOOKUP(E366,Bodovanie!$A$2:$G$9,7)+250),"")</f>
        <v>227</v>
      </c>
      <c r="J366" s="8" t="n">
        <f aca="false">IF(H366&gt;0,G366+I366,"")</f>
        <v>476</v>
      </c>
      <c r="K366" s="6"/>
      <c r="M366" s="1"/>
    </row>
    <row r="367" customFormat="false" ht="12.8" hidden="false" customHeight="false" outlineLevel="0" collapsed="false">
      <c r="A367" s="5" t="n">
        <v>25</v>
      </c>
      <c r="B367" s="5" t="s">
        <v>358</v>
      </c>
      <c r="C367" s="5" t="s">
        <v>589</v>
      </c>
      <c r="D367" s="5" t="s">
        <v>54</v>
      </c>
      <c r="E367" s="6" t="s">
        <v>15</v>
      </c>
      <c r="F367" s="7" t="n">
        <v>0.00111273148148148</v>
      </c>
      <c r="G367" s="8" t="n">
        <f aca="false">IF(F367&gt;0,(VLOOKUP(E367,Bodovanie!$A$2:$D$9,3)*86400-_xlfn.CEILING.MATH(F367*86400,0.5))*VLOOKUP(E367,Bodovanie!$A$2:$D$9,4)+250,"")</f>
        <v>217</v>
      </c>
      <c r="H367" s="7" t="n">
        <v>0.00533831018518519</v>
      </c>
      <c r="I367" s="8" t="n">
        <f aca="false">IF(H367&gt;0,(VLOOKUP(E367,Bodovanie!$A$2:$G$9,6)*86400-_xlfn.CEILING.MATH(H367*86400,1)*VLOOKUP(E367,Bodovanie!$A$2:$G$9,7)+250),"")</f>
        <v>238</v>
      </c>
      <c r="J367" s="8" t="n">
        <f aca="false">IF(H367&gt;0,G367+I367,"")</f>
        <v>455</v>
      </c>
      <c r="K367" s="6"/>
      <c r="M367" s="1"/>
    </row>
    <row r="368" customFormat="false" ht="12.8" hidden="false" customHeight="false" outlineLevel="0" collapsed="false">
      <c r="A368" s="5" t="n">
        <v>26</v>
      </c>
      <c r="B368" s="22" t="s">
        <v>590</v>
      </c>
      <c r="C368" s="22" t="s">
        <v>591</v>
      </c>
      <c r="D368" s="22" t="s">
        <v>64</v>
      </c>
      <c r="E368" s="23" t="s">
        <v>15</v>
      </c>
      <c r="F368" s="24" t="n">
        <v>0.000734606481481482</v>
      </c>
      <c r="G368" s="8" t="n">
        <f aca="false">IF(F368&gt;0,(VLOOKUP(E368,Bodovanie!$A$2:$D$9,3)*86400-_xlfn.CEILING.MATH(F368*86400,0.5))*VLOOKUP(E368,Bodovanie!$A$2:$D$9,4)+250,"")</f>
        <v>283</v>
      </c>
      <c r="H368" s="24" t="n">
        <v>0.00614537037037037</v>
      </c>
      <c r="I368" s="8" t="n">
        <f aca="false">IF(H368&gt;0,(VLOOKUP(E368,Bodovanie!$A$2:$G$9,6)*86400-_xlfn.CEILING.MATH(H368*86400,1)*VLOOKUP(E368,Bodovanie!$A$2:$G$9,7)+250),"")</f>
        <v>169</v>
      </c>
      <c r="J368" s="8" t="n">
        <f aca="false">IF(H368&gt;0,G368+I368,"")</f>
        <v>452</v>
      </c>
      <c r="K368" s="6"/>
      <c r="M368" s="1"/>
    </row>
    <row r="369" customFormat="false" ht="12.8" hidden="false" customHeight="false" outlineLevel="0" collapsed="false">
      <c r="A369" s="5" t="n">
        <v>27</v>
      </c>
      <c r="B369" s="17" t="s">
        <v>592</v>
      </c>
      <c r="C369" s="17" t="s">
        <v>593</v>
      </c>
      <c r="D369" s="18" t="s">
        <v>54</v>
      </c>
      <c r="E369" s="19" t="s">
        <v>15</v>
      </c>
      <c r="F369" s="20" t="n">
        <v>0.00113078703703704</v>
      </c>
      <c r="G369" s="8" t="n">
        <f aca="false">IF(F369&gt;0,(VLOOKUP(E369,Bodovanie!$A$2:$D$9,3)*86400-_xlfn.CEILING.MATH(F369*86400,0.5))*VLOOKUP(E369,Bodovanie!$A$2:$D$9,4)+250,"")</f>
        <v>214</v>
      </c>
      <c r="H369" s="7" t="n">
        <v>0.00534849537037037</v>
      </c>
      <c r="I369" s="8" t="n">
        <f aca="false">IF(H369&gt;0,(VLOOKUP(E369,Bodovanie!$A$2:$G$9,6)*86400-_xlfn.CEILING.MATH(H369*86400,1)*VLOOKUP(E369,Bodovanie!$A$2:$G$9,7)+250),"")</f>
        <v>237</v>
      </c>
      <c r="J369" s="8" t="n">
        <f aca="false">IF(H369&gt;0,G369+I369,"")</f>
        <v>451</v>
      </c>
      <c r="K369" s="6"/>
      <c r="M369" s="1"/>
    </row>
    <row r="370" customFormat="false" ht="12.8" hidden="false" customHeight="false" outlineLevel="0" collapsed="false">
      <c r="A370" s="5" t="n">
        <v>28</v>
      </c>
      <c r="B370" s="12" t="s">
        <v>594</v>
      </c>
      <c r="C370" s="12" t="s">
        <v>595</v>
      </c>
      <c r="D370" s="12" t="s">
        <v>42</v>
      </c>
      <c r="E370" s="13" t="s">
        <v>15</v>
      </c>
      <c r="F370" s="7" t="n">
        <v>0.00137083333333333</v>
      </c>
      <c r="G370" s="8" t="n">
        <f aca="false">IF(F370&gt;0,(VLOOKUP(E370,Bodovanie!$A$2:$D$9,3)*86400-_xlfn.CEILING.MATH(F370*86400,0.5))*VLOOKUP(E370,Bodovanie!$A$2:$D$9,4)+250,"")</f>
        <v>173</v>
      </c>
      <c r="H370" s="7" t="n">
        <v>0.00511574074074074</v>
      </c>
      <c r="I370" s="8" t="n">
        <f aca="false">IF(H370&gt;0,(VLOOKUP(E370,Bodovanie!$A$2:$G$9,6)*86400-_xlfn.CEILING.MATH(H370*86400,1)*VLOOKUP(E370,Bodovanie!$A$2:$G$9,7)+250),"")</f>
        <v>258</v>
      </c>
      <c r="J370" s="8" t="n">
        <f aca="false">IF(H370&gt;0,G370+I370,"")</f>
        <v>431</v>
      </c>
      <c r="K370" s="6"/>
      <c r="M370" s="1"/>
    </row>
    <row r="371" customFormat="false" ht="12.8" hidden="false" customHeight="false" outlineLevel="0" collapsed="false">
      <c r="A371" s="5" t="n">
        <v>29</v>
      </c>
      <c r="B371" s="12" t="s">
        <v>596</v>
      </c>
      <c r="C371" s="12" t="s">
        <v>597</v>
      </c>
      <c r="D371" s="12" t="s">
        <v>42</v>
      </c>
      <c r="E371" s="13" t="s">
        <v>15</v>
      </c>
      <c r="F371" s="7" t="n">
        <v>0.0013849537037037</v>
      </c>
      <c r="G371" s="8" t="n">
        <f aca="false">IF(F371&gt;0,(VLOOKUP(E371,Bodovanie!$A$2:$D$9,3)*86400-_xlfn.CEILING.MATH(F371*86400,0.5))*VLOOKUP(E371,Bodovanie!$A$2:$D$9,4)+250,"")</f>
        <v>170</v>
      </c>
      <c r="H371" s="7" t="n">
        <v>0.00512199074074074</v>
      </c>
      <c r="I371" s="8" t="n">
        <f aca="false">IF(H371&gt;0,(VLOOKUP(E371,Bodovanie!$A$2:$G$9,6)*86400-_xlfn.CEILING.MATH(H371*86400,1)*VLOOKUP(E371,Bodovanie!$A$2:$G$9,7)+250),"")</f>
        <v>257</v>
      </c>
      <c r="J371" s="8" t="n">
        <f aca="false">IF(H371&gt;0,G371+I371,"")</f>
        <v>427</v>
      </c>
      <c r="K371" s="6"/>
      <c r="M371" s="1"/>
    </row>
    <row r="372" customFormat="false" ht="12.8" hidden="false" customHeight="false" outlineLevel="0" collapsed="false">
      <c r="A372" s="5" t="n">
        <v>30</v>
      </c>
      <c r="B372" s="12" t="s">
        <v>125</v>
      </c>
      <c r="C372" s="12" t="s">
        <v>598</v>
      </c>
      <c r="D372" s="12" t="s">
        <v>42</v>
      </c>
      <c r="E372" s="13" t="s">
        <v>15</v>
      </c>
      <c r="F372" s="7" t="n">
        <v>0.00138784722222222</v>
      </c>
      <c r="G372" s="8" t="n">
        <f aca="false">IF(F372&gt;0,(VLOOKUP(E372,Bodovanie!$A$2:$D$9,3)*86400-_xlfn.CEILING.MATH(F372*86400,0.5))*VLOOKUP(E372,Bodovanie!$A$2:$D$9,4)+250,"")</f>
        <v>170</v>
      </c>
      <c r="H372" s="7" t="n">
        <v>0.00563275462962963</v>
      </c>
      <c r="I372" s="8" t="n">
        <f aca="false">IF(H372&gt;0,(VLOOKUP(E372,Bodovanie!$A$2:$G$9,6)*86400-_xlfn.CEILING.MATH(H372*86400,1)*VLOOKUP(E372,Bodovanie!$A$2:$G$9,7)+250),"")</f>
        <v>213</v>
      </c>
      <c r="J372" s="8" t="n">
        <f aca="false">IF(H372&gt;0,G372+I372,"")</f>
        <v>383</v>
      </c>
      <c r="K372" s="6"/>
      <c r="M372" s="1"/>
    </row>
    <row r="373" customFormat="false" ht="12.8" hidden="false" customHeight="false" outlineLevel="0" collapsed="false">
      <c r="A373" s="5" t="n">
        <v>31</v>
      </c>
      <c r="B373" s="12" t="s">
        <v>391</v>
      </c>
      <c r="C373" s="12" t="s">
        <v>93</v>
      </c>
      <c r="D373" s="12" t="s">
        <v>42</v>
      </c>
      <c r="E373" s="13" t="s">
        <v>15</v>
      </c>
      <c r="F373" s="7" t="n">
        <v>0.00151886574074074</v>
      </c>
      <c r="G373" s="8" t="n">
        <f aca="false">IF(F373&gt;0,(VLOOKUP(E373,Bodovanie!$A$2:$D$9,3)*86400-_xlfn.CEILING.MATH(F373*86400,0.5))*VLOOKUP(E373,Bodovanie!$A$2:$D$9,4)+250,"")</f>
        <v>147</v>
      </c>
      <c r="H373" s="7" t="n">
        <v>0.00538344907407407</v>
      </c>
      <c r="I373" s="8" t="n">
        <f aca="false">IF(H373&gt;0,(VLOOKUP(E373,Bodovanie!$A$2:$G$9,6)*86400-_xlfn.CEILING.MATH(H373*86400,1)*VLOOKUP(E373,Bodovanie!$A$2:$G$9,7)+250),"")</f>
        <v>234</v>
      </c>
      <c r="J373" s="8" t="n">
        <f aca="false">IF(H373&gt;0,G373+I373,"")</f>
        <v>381</v>
      </c>
      <c r="K373" s="6"/>
      <c r="M373" s="1"/>
    </row>
    <row r="374" customFormat="false" ht="12.8" hidden="false" customHeight="false" outlineLevel="0" collapsed="false">
      <c r="A374" s="5" t="n">
        <v>32</v>
      </c>
      <c r="B374" s="12" t="s">
        <v>50</v>
      </c>
      <c r="C374" s="12" t="s">
        <v>193</v>
      </c>
      <c r="D374" s="12" t="s">
        <v>42</v>
      </c>
      <c r="E374" s="13" t="s">
        <v>15</v>
      </c>
      <c r="F374" s="7" t="n">
        <v>0.00146215277777778</v>
      </c>
      <c r="G374" s="8" t="n">
        <f aca="false">IF(F374&gt;0,(VLOOKUP(E374,Bodovanie!$A$2:$D$9,3)*86400-_xlfn.CEILING.MATH(F374*86400,0.5))*VLOOKUP(E374,Bodovanie!$A$2:$D$9,4)+250,"")</f>
        <v>157</v>
      </c>
      <c r="H374" s="7" t="n">
        <v>0.0055931712962963</v>
      </c>
      <c r="I374" s="8" t="n">
        <f aca="false">IF(H374&gt;0,(VLOOKUP(E374,Bodovanie!$A$2:$G$9,6)*86400-_xlfn.CEILING.MATH(H374*86400,1)*VLOOKUP(E374,Bodovanie!$A$2:$G$9,7)+250),"")</f>
        <v>216</v>
      </c>
      <c r="J374" s="8" t="n">
        <f aca="false">IF(H374&gt;0,G374+I374,"")</f>
        <v>373</v>
      </c>
      <c r="K374" s="6"/>
      <c r="M374" s="1"/>
    </row>
    <row r="375" customFormat="false" ht="12.8" hidden="false" customHeight="false" outlineLevel="0" collapsed="false">
      <c r="A375" s="5" t="n">
        <v>33</v>
      </c>
      <c r="B375" s="14" t="s">
        <v>587</v>
      </c>
      <c r="C375" s="14" t="s">
        <v>599</v>
      </c>
      <c r="D375" s="14" t="s">
        <v>64</v>
      </c>
      <c r="E375" s="6" t="s">
        <v>15</v>
      </c>
      <c r="F375" s="7" t="n">
        <v>0.000834722222222222</v>
      </c>
      <c r="G375" s="8" t="n">
        <f aca="false">IF(F375&gt;0,(VLOOKUP(E375,Bodovanie!$A$2:$D$9,3)*86400-_xlfn.CEILING.MATH(F375*86400,0.5))*VLOOKUP(E375,Bodovanie!$A$2:$D$9,4)+250,"")</f>
        <v>265</v>
      </c>
      <c r="H375" s="7" t="n">
        <v>0.00697164351851852</v>
      </c>
      <c r="I375" s="8" t="n">
        <f aca="false">IF(H375&gt;0,(VLOOKUP(E375,Bodovanie!$A$2:$G$9,6)*86400-_xlfn.CEILING.MATH(H375*86400,1)*VLOOKUP(E375,Bodovanie!$A$2:$G$9,7)+250),"")</f>
        <v>96.9999999999997</v>
      </c>
      <c r="J375" s="8" t="n">
        <f aca="false">IF(H375&gt;0,G375+I375,"")</f>
        <v>362</v>
      </c>
      <c r="K375" s="6"/>
      <c r="M375" s="1"/>
    </row>
    <row r="376" customFormat="false" ht="12.8" hidden="false" customHeight="false" outlineLevel="0" collapsed="false">
      <c r="A376" s="5" t="n">
        <v>34</v>
      </c>
      <c r="B376" s="14" t="s">
        <v>43</v>
      </c>
      <c r="C376" s="14" t="s">
        <v>600</v>
      </c>
      <c r="D376" s="14" t="s">
        <v>64</v>
      </c>
      <c r="E376" s="13" t="s">
        <v>15</v>
      </c>
      <c r="F376" s="7" t="n">
        <v>0.000758333333333333</v>
      </c>
      <c r="G376" s="8" t="n">
        <f aca="false">IF(F376&gt;0,(VLOOKUP(E376,Bodovanie!$A$2:$D$9,3)*86400-_xlfn.CEILING.MATH(F376*86400,0.5))*VLOOKUP(E376,Bodovanie!$A$2:$D$9,4)+250,"")</f>
        <v>278</v>
      </c>
      <c r="H376" s="7" t="n">
        <v>0.0071630787037037</v>
      </c>
      <c r="I376" s="8" t="n">
        <f aca="false">IF(H376&gt;0,(VLOOKUP(E376,Bodovanie!$A$2:$G$9,6)*86400-_xlfn.CEILING.MATH(H376*86400,1)*VLOOKUP(E376,Bodovanie!$A$2:$G$9,7)+250),"")</f>
        <v>80.9999999999997</v>
      </c>
      <c r="J376" s="8" t="n">
        <f aca="false">IF(H376&gt;0,G376+I376,"")</f>
        <v>359</v>
      </c>
      <c r="K376" s="6"/>
      <c r="M376" s="1"/>
    </row>
    <row r="377" customFormat="false" ht="12.8" hidden="false" customHeight="false" outlineLevel="0" collapsed="false">
      <c r="A377" s="5" t="n">
        <v>35</v>
      </c>
      <c r="B377" s="14" t="s">
        <v>601</v>
      </c>
      <c r="C377" s="14" t="s">
        <v>602</v>
      </c>
      <c r="D377" s="14" t="s">
        <v>64</v>
      </c>
      <c r="E377" s="13" t="s">
        <v>15</v>
      </c>
      <c r="F377" s="7" t="n">
        <v>0.000787152777777778</v>
      </c>
      <c r="G377" s="8" t="n">
        <f aca="false">IF(F377&gt;0,(VLOOKUP(E377,Bodovanie!$A$2:$D$9,3)*86400-_xlfn.CEILING.MATH(F377*86400,0.5))*VLOOKUP(E377,Bodovanie!$A$2:$D$9,4)+250,"")</f>
        <v>273</v>
      </c>
      <c r="H377" s="7" t="n">
        <v>0.00710925925925926</v>
      </c>
      <c r="I377" s="8" t="n">
        <f aca="false">IF(H377&gt;0,(VLOOKUP(E377,Bodovanie!$A$2:$G$9,6)*86400-_xlfn.CEILING.MATH(H377*86400,1)*VLOOKUP(E377,Bodovanie!$A$2:$G$9,7)+250),"")</f>
        <v>84.9999999999997</v>
      </c>
      <c r="J377" s="8" t="n">
        <f aca="false">IF(H377&gt;0,G377+I377,"")</f>
        <v>358</v>
      </c>
      <c r="K377" s="6"/>
      <c r="M377" s="1"/>
    </row>
    <row r="378" customFormat="false" ht="12.8" hidden="false" customHeight="false" outlineLevel="0" collapsed="false">
      <c r="A378" s="5" t="n">
        <v>36</v>
      </c>
      <c r="B378" s="14" t="s">
        <v>220</v>
      </c>
      <c r="C378" s="14" t="s">
        <v>603</v>
      </c>
      <c r="D378" s="14" t="s">
        <v>64</v>
      </c>
      <c r="E378" s="13" t="s">
        <v>15</v>
      </c>
      <c r="F378" s="7" t="n">
        <v>0.000949189814814815</v>
      </c>
      <c r="G378" s="8" t="n">
        <f aca="false">IF(F378&gt;0,(VLOOKUP(E378,Bodovanie!$A$2:$D$9,3)*86400-_xlfn.CEILING.MATH(F378*86400,0.5))*VLOOKUP(E378,Bodovanie!$A$2:$D$9,4)+250,"")</f>
        <v>245</v>
      </c>
      <c r="H378" s="7" t="n">
        <v>0.00695497685185185</v>
      </c>
      <c r="I378" s="8" t="n">
        <f aca="false">IF(H378&gt;0,(VLOOKUP(E378,Bodovanie!$A$2:$G$9,6)*86400-_xlfn.CEILING.MATH(H378*86400,1)*VLOOKUP(E378,Bodovanie!$A$2:$G$9,7)+250),"")</f>
        <v>98.9999999999997</v>
      </c>
      <c r="J378" s="8" t="n">
        <f aca="false">IF(H378&gt;0,G378+I378,"")</f>
        <v>344</v>
      </c>
      <c r="K378" s="6"/>
      <c r="M378" s="1"/>
    </row>
    <row r="379" customFormat="false" ht="12.8" hidden="false" customHeight="false" outlineLevel="0" collapsed="false">
      <c r="A379" s="5" t="n">
        <v>37</v>
      </c>
      <c r="B379" s="14" t="s">
        <v>343</v>
      </c>
      <c r="C379" s="14" t="s">
        <v>604</v>
      </c>
      <c r="D379" s="14" t="s">
        <v>64</v>
      </c>
      <c r="E379" s="13" t="s">
        <v>15</v>
      </c>
      <c r="F379" s="7" t="n">
        <v>0.000869444444444445</v>
      </c>
      <c r="G379" s="8" t="n">
        <f aca="false">IF(F379&gt;0,(VLOOKUP(E379,Bodovanie!$A$2:$D$9,3)*86400-_xlfn.CEILING.MATH(F379*86400,0.5))*VLOOKUP(E379,Bodovanie!$A$2:$D$9,4)+250,"")</f>
        <v>259</v>
      </c>
      <c r="H379" s="7" t="n">
        <v>0.00712743055555556</v>
      </c>
      <c r="I379" s="8" t="n">
        <f aca="false">IF(H379&gt;0,(VLOOKUP(E379,Bodovanie!$A$2:$G$9,6)*86400-_xlfn.CEILING.MATH(H379*86400,1)*VLOOKUP(E379,Bodovanie!$A$2:$G$9,7)+250),"")</f>
        <v>83.9999999999997</v>
      </c>
      <c r="J379" s="8" t="n">
        <f aca="false">IF(H379&gt;0,G379+I379,"")</f>
        <v>343</v>
      </c>
      <c r="K379" s="6"/>
      <c r="M379" s="1"/>
    </row>
    <row r="380" customFormat="false" ht="12.8" hidden="false" customHeight="false" outlineLevel="0" collapsed="false">
      <c r="A380" s="5" t="n">
        <v>38</v>
      </c>
      <c r="B380" s="17" t="s">
        <v>605</v>
      </c>
      <c r="C380" s="17" t="s">
        <v>250</v>
      </c>
      <c r="D380" s="18" t="s">
        <v>54</v>
      </c>
      <c r="E380" s="19" t="s">
        <v>15</v>
      </c>
      <c r="F380" s="20" t="n">
        <v>0.00138217592592593</v>
      </c>
      <c r="G380" s="8" t="n">
        <f aca="false">IF(F380&gt;0,(VLOOKUP(E380,Bodovanie!$A$2:$D$9,3)*86400-_xlfn.CEILING.MATH(F380*86400,0.5))*VLOOKUP(E380,Bodovanie!$A$2:$D$9,4)+250,"")</f>
        <v>171</v>
      </c>
      <c r="H380" s="7" t="n">
        <v>0.00614988425925926</v>
      </c>
      <c r="I380" s="8" t="n">
        <f aca="false">IF(H380&gt;0,(VLOOKUP(E380,Bodovanie!$A$2:$G$9,6)*86400-_xlfn.CEILING.MATH(H380*86400,1)*VLOOKUP(E380,Bodovanie!$A$2:$G$9,7)+250),"")</f>
        <v>168</v>
      </c>
      <c r="J380" s="8" t="n">
        <f aca="false">IF(H380&gt;0,G380+I380,"")</f>
        <v>339</v>
      </c>
      <c r="K380" s="6"/>
      <c r="M380" s="1"/>
    </row>
    <row r="381" customFormat="false" ht="12.8" hidden="false" customHeight="false" outlineLevel="0" collapsed="false">
      <c r="A381" s="5" t="n">
        <v>39</v>
      </c>
      <c r="B381" s="14" t="s">
        <v>606</v>
      </c>
      <c r="C381" s="14" t="s">
        <v>607</v>
      </c>
      <c r="D381" s="14" t="s">
        <v>64</v>
      </c>
      <c r="E381" s="13" t="s">
        <v>15</v>
      </c>
      <c r="F381" s="7" t="n">
        <v>0.000987962962962963</v>
      </c>
      <c r="G381" s="8" t="n">
        <f aca="false">IF(F381&gt;0,(VLOOKUP(E381,Bodovanie!$A$2:$D$9,3)*86400-_xlfn.CEILING.MATH(F381*86400,0.5))*VLOOKUP(E381,Bodovanie!$A$2:$D$9,4)+250,"")</f>
        <v>239</v>
      </c>
      <c r="H381" s="7" t="n">
        <v>0.00695868055555556</v>
      </c>
      <c r="I381" s="8" t="n">
        <f aca="false">IF(H381&gt;0,(VLOOKUP(E381,Bodovanie!$A$2:$G$9,6)*86400-_xlfn.CEILING.MATH(H381*86400,1)*VLOOKUP(E381,Bodovanie!$A$2:$G$9,7)+250),"")</f>
        <v>97.9999999999997</v>
      </c>
      <c r="J381" s="8" t="n">
        <f aca="false">IF(H381&gt;0,G381+I381,"")</f>
        <v>337</v>
      </c>
      <c r="K381" s="6"/>
      <c r="M381" s="1"/>
    </row>
    <row r="382" customFormat="false" ht="12.8" hidden="false" customHeight="false" outlineLevel="0" collapsed="false">
      <c r="A382" s="5" t="n">
        <v>40</v>
      </c>
      <c r="B382" s="14" t="s">
        <v>150</v>
      </c>
      <c r="C382" s="14" t="s">
        <v>608</v>
      </c>
      <c r="D382" s="14" t="s">
        <v>64</v>
      </c>
      <c r="E382" s="13" t="s">
        <v>15</v>
      </c>
      <c r="F382" s="7" t="n">
        <v>0.000834722222222222</v>
      </c>
      <c r="G382" s="8" t="n">
        <f aca="false">IF(F382&gt;0,(VLOOKUP(E382,Bodovanie!$A$2:$D$9,3)*86400-_xlfn.CEILING.MATH(F382*86400,0.5))*VLOOKUP(E382,Bodovanie!$A$2:$D$9,4)+250,"")</f>
        <v>265</v>
      </c>
      <c r="H382" s="7" t="n">
        <v>0.00726863425925926</v>
      </c>
      <c r="I382" s="8" t="n">
        <f aca="false">IF(H382&gt;0,(VLOOKUP(E382,Bodovanie!$A$2:$G$9,6)*86400-_xlfn.CEILING.MATH(H382*86400,1)*VLOOKUP(E382,Bodovanie!$A$2:$G$9,7)+250),"")</f>
        <v>70.9999999999997</v>
      </c>
      <c r="J382" s="8" t="n">
        <f aca="false">IF(H382&gt;0,G382+I382,"")</f>
        <v>336</v>
      </c>
      <c r="K382" s="6"/>
      <c r="M382" s="1"/>
    </row>
    <row r="383" customFormat="false" ht="12.8" hidden="false" customHeight="false" outlineLevel="0" collapsed="false">
      <c r="A383" s="5" t="n">
        <v>41</v>
      </c>
      <c r="B383" s="14" t="s">
        <v>468</v>
      </c>
      <c r="C383" s="14" t="s">
        <v>609</v>
      </c>
      <c r="D383" s="14" t="s">
        <v>64</v>
      </c>
      <c r="E383" s="13" t="s">
        <v>15</v>
      </c>
      <c r="F383" s="7" t="n">
        <v>0.000987962962962963</v>
      </c>
      <c r="G383" s="8" t="n">
        <f aca="false">IF(F383&gt;0,(VLOOKUP(E383,Bodovanie!$A$2:$D$9,3)*86400-_xlfn.CEILING.MATH(F383*86400,0.5))*VLOOKUP(E383,Bodovanie!$A$2:$D$9,4)+250,"")</f>
        <v>239</v>
      </c>
      <c r="H383" s="7" t="n">
        <v>0.00697164351851852</v>
      </c>
      <c r="I383" s="8" t="n">
        <f aca="false">IF(H383&gt;0,(VLOOKUP(E383,Bodovanie!$A$2:$G$9,6)*86400-_xlfn.CEILING.MATH(H383*86400,1)*VLOOKUP(E383,Bodovanie!$A$2:$G$9,7)+250),"")</f>
        <v>96.9999999999997</v>
      </c>
      <c r="J383" s="8" t="n">
        <f aca="false">IF(H383&gt;0,G383+I383,"")</f>
        <v>336</v>
      </c>
      <c r="K383" s="6"/>
      <c r="M383" s="1"/>
    </row>
    <row r="384" customFormat="false" ht="12.8" hidden="false" customHeight="false" outlineLevel="0" collapsed="false">
      <c r="A384" s="5" t="n">
        <v>42</v>
      </c>
      <c r="B384" s="12" t="s">
        <v>198</v>
      </c>
      <c r="C384" s="12" t="s">
        <v>610</v>
      </c>
      <c r="D384" s="12" t="s">
        <v>42</v>
      </c>
      <c r="E384" s="13" t="s">
        <v>15</v>
      </c>
      <c r="F384" s="7" t="n">
        <v>0.0014037037037037</v>
      </c>
      <c r="G384" s="8" t="n">
        <f aca="false">IF(F384&gt;0,(VLOOKUP(E384,Bodovanie!$A$2:$D$9,3)*86400-_xlfn.CEILING.MATH(F384*86400,0.5))*VLOOKUP(E384,Bodovanie!$A$2:$D$9,4)+250,"")</f>
        <v>167</v>
      </c>
      <c r="H384" s="7" t="n">
        <v>0.00615034722222222</v>
      </c>
      <c r="I384" s="8" t="n">
        <f aca="false">IF(H384&gt;0,(VLOOKUP(E384,Bodovanie!$A$2:$G$9,6)*86400-_xlfn.CEILING.MATH(H384*86400,1)*VLOOKUP(E384,Bodovanie!$A$2:$G$9,7)+250),"")</f>
        <v>168</v>
      </c>
      <c r="J384" s="8" t="n">
        <f aca="false">IF(H384&gt;0,G384+I384,"")</f>
        <v>335</v>
      </c>
      <c r="K384" s="6"/>
      <c r="M384" s="1"/>
    </row>
    <row r="385" customFormat="false" ht="12.8" hidden="false" customHeight="false" outlineLevel="0" collapsed="false">
      <c r="A385" s="5" t="n">
        <v>43</v>
      </c>
      <c r="B385" s="14" t="s">
        <v>131</v>
      </c>
      <c r="C385" s="14" t="s">
        <v>611</v>
      </c>
      <c r="D385" s="14" t="s">
        <v>64</v>
      </c>
      <c r="E385" s="13" t="s">
        <v>15</v>
      </c>
      <c r="F385" s="7" t="n">
        <v>0.00099837962962963</v>
      </c>
      <c r="G385" s="8" t="n">
        <f aca="false">IF(F385&gt;0,(VLOOKUP(E385,Bodovanie!$A$2:$D$9,3)*86400-_xlfn.CEILING.MATH(F385*86400,0.5))*VLOOKUP(E385,Bodovanie!$A$2:$D$9,4)+250,"")</f>
        <v>237</v>
      </c>
      <c r="H385" s="7" t="n">
        <v>0.00700543981481482</v>
      </c>
      <c r="I385" s="8" t="n">
        <f aca="false">IF(H385&gt;0,(VLOOKUP(E385,Bodovanie!$A$2:$G$9,6)*86400-_xlfn.CEILING.MATH(H385*86400,1)*VLOOKUP(E385,Bodovanie!$A$2:$G$9,7)+250),"")</f>
        <v>93.9999999999997</v>
      </c>
      <c r="J385" s="8" t="n">
        <f aca="false">IF(H385&gt;0,G385+I385,"")</f>
        <v>331</v>
      </c>
      <c r="K385" s="6"/>
      <c r="M385" s="1"/>
    </row>
    <row r="386" customFormat="false" ht="12.8" hidden="false" customHeight="false" outlineLevel="0" collapsed="false">
      <c r="A386" s="5" t="n">
        <v>44</v>
      </c>
      <c r="B386" s="14" t="s">
        <v>150</v>
      </c>
      <c r="C386" s="14" t="s">
        <v>612</v>
      </c>
      <c r="D386" s="14" t="s">
        <v>64</v>
      </c>
      <c r="E386" s="13" t="s">
        <v>15</v>
      </c>
      <c r="F386" s="7" t="n">
        <v>0.000869444444444445</v>
      </c>
      <c r="G386" s="8" t="n">
        <f aca="false">IF(F386&gt;0,(VLOOKUP(E386,Bodovanie!$A$2:$D$9,3)*86400-_xlfn.CEILING.MATH(F386*86400,0.5))*VLOOKUP(E386,Bodovanie!$A$2:$D$9,4)+250,"")</f>
        <v>259</v>
      </c>
      <c r="H386" s="7" t="n">
        <v>0.00726793981481482</v>
      </c>
      <c r="I386" s="8" t="n">
        <f aca="false">IF(H386&gt;0,(VLOOKUP(E386,Bodovanie!$A$2:$G$9,6)*86400-_xlfn.CEILING.MATH(H386*86400,1)*VLOOKUP(E386,Bodovanie!$A$2:$G$9,7)+250),"")</f>
        <v>71.9999999999997</v>
      </c>
      <c r="J386" s="8" t="n">
        <f aca="false">IF(H386&gt;0,G386+I386,"")</f>
        <v>331</v>
      </c>
      <c r="K386" s="6"/>
      <c r="M386" s="1"/>
    </row>
    <row r="387" customFormat="false" ht="12.8" hidden="false" customHeight="false" outlineLevel="0" collapsed="false">
      <c r="A387" s="5" t="n">
        <v>45</v>
      </c>
      <c r="B387" s="14" t="s">
        <v>613</v>
      </c>
      <c r="C387" s="14" t="s">
        <v>614</v>
      </c>
      <c r="D387" s="14" t="s">
        <v>64</v>
      </c>
      <c r="E387" s="13" t="s">
        <v>15</v>
      </c>
      <c r="F387" s="7" t="n">
        <v>0.00102384259259259</v>
      </c>
      <c r="G387" s="8" t="n">
        <f aca="false">IF(F387&gt;0,(VLOOKUP(E387,Bodovanie!$A$2:$D$9,3)*86400-_xlfn.CEILING.MATH(F387*86400,0.5))*VLOOKUP(E387,Bodovanie!$A$2:$D$9,4)+250,"")</f>
        <v>233</v>
      </c>
      <c r="H387" s="7" t="n">
        <v>0.00695868055555556</v>
      </c>
      <c r="I387" s="8" t="n">
        <f aca="false">IF(H387&gt;0,(VLOOKUP(E387,Bodovanie!$A$2:$G$9,6)*86400-_xlfn.CEILING.MATH(H387*86400,1)*VLOOKUP(E387,Bodovanie!$A$2:$G$9,7)+250),"")</f>
        <v>97.9999999999997</v>
      </c>
      <c r="J387" s="8" t="n">
        <f aca="false">IF(H387&gt;0,G387+I387,"")</f>
        <v>331</v>
      </c>
      <c r="K387" s="6"/>
      <c r="M387" s="1"/>
    </row>
    <row r="388" customFormat="false" ht="12.8" hidden="false" customHeight="false" outlineLevel="0" collapsed="false">
      <c r="A388" s="5" t="n">
        <v>46</v>
      </c>
      <c r="B388" s="14" t="s">
        <v>62</v>
      </c>
      <c r="C388" s="14" t="s">
        <v>615</v>
      </c>
      <c r="D388" s="14" t="s">
        <v>64</v>
      </c>
      <c r="E388" s="13" t="s">
        <v>15</v>
      </c>
      <c r="F388" s="7" t="n">
        <v>0.000963078703703704</v>
      </c>
      <c r="G388" s="8" t="n">
        <f aca="false">IF(F388&gt;0,(VLOOKUP(E388,Bodovanie!$A$2:$D$9,3)*86400-_xlfn.CEILING.MATH(F388*86400,0.5))*VLOOKUP(E388,Bodovanie!$A$2:$D$9,4)+250,"")</f>
        <v>243</v>
      </c>
      <c r="H388" s="7" t="n">
        <v>0.00709803240740741</v>
      </c>
      <c r="I388" s="8" t="n">
        <f aca="false">IF(H388&gt;0,(VLOOKUP(E388,Bodovanie!$A$2:$G$9,6)*86400-_xlfn.CEILING.MATH(H388*86400,1)*VLOOKUP(E388,Bodovanie!$A$2:$G$9,7)+250),"")</f>
        <v>85.9999999999997</v>
      </c>
      <c r="J388" s="8" t="n">
        <f aca="false">IF(H388&gt;0,G388+I388,"")</f>
        <v>329</v>
      </c>
      <c r="K388" s="6"/>
      <c r="M388" s="1"/>
    </row>
    <row r="389" customFormat="false" ht="12.8" hidden="false" customHeight="false" outlineLevel="0" collapsed="false">
      <c r="A389" s="5" t="n">
        <v>47</v>
      </c>
      <c r="B389" s="14" t="s">
        <v>43</v>
      </c>
      <c r="C389" s="14" t="s">
        <v>412</v>
      </c>
      <c r="D389" s="14" t="s">
        <v>64</v>
      </c>
      <c r="E389" s="13" t="s">
        <v>15</v>
      </c>
      <c r="F389" s="7" t="n">
        <v>0.000963541666666667</v>
      </c>
      <c r="G389" s="8" t="n">
        <f aca="false">IF(F389&gt;0,(VLOOKUP(E389,Bodovanie!$A$2:$D$9,3)*86400-_xlfn.CEILING.MATH(F389*86400,0.5))*VLOOKUP(E389,Bodovanie!$A$2:$D$9,4)+250,"")</f>
        <v>243</v>
      </c>
      <c r="H389" s="7" t="n">
        <v>0.00711793981481482</v>
      </c>
      <c r="I389" s="8" t="n">
        <f aca="false">IF(H389&gt;0,(VLOOKUP(E389,Bodovanie!$A$2:$G$9,6)*86400-_xlfn.CEILING.MATH(H389*86400,1)*VLOOKUP(E389,Bodovanie!$A$2:$G$9,7)+250),"")</f>
        <v>84.9999999999997</v>
      </c>
      <c r="J389" s="8" t="n">
        <f aca="false">IF(H389&gt;0,G389+I389,"")</f>
        <v>328</v>
      </c>
      <c r="K389" s="6"/>
      <c r="M389" s="1"/>
    </row>
    <row r="390" customFormat="false" ht="12.8" hidden="false" customHeight="false" outlineLevel="0" collapsed="false">
      <c r="A390" s="5" t="n">
        <v>48</v>
      </c>
      <c r="B390" s="14" t="s">
        <v>616</v>
      </c>
      <c r="C390" s="14" t="s">
        <v>460</v>
      </c>
      <c r="D390" s="14" t="s">
        <v>64</v>
      </c>
      <c r="E390" s="13" t="s">
        <v>15</v>
      </c>
      <c r="F390" s="7" t="n">
        <v>0.00105208333333333</v>
      </c>
      <c r="G390" s="8" t="n">
        <f aca="false">IF(F390&gt;0,(VLOOKUP(E390,Bodovanie!$A$2:$D$9,3)*86400-_xlfn.CEILING.MATH(F390*86400,0.5))*VLOOKUP(E390,Bodovanie!$A$2:$D$9,4)+250,"")</f>
        <v>228</v>
      </c>
      <c r="H390" s="7" t="n">
        <v>0.00695474537037037</v>
      </c>
      <c r="I390" s="8" t="n">
        <f aca="false">IF(H390&gt;0,(VLOOKUP(E390,Bodovanie!$A$2:$G$9,6)*86400-_xlfn.CEILING.MATH(H390*86400,1)*VLOOKUP(E390,Bodovanie!$A$2:$G$9,7)+250),"")</f>
        <v>98.9999999999997</v>
      </c>
      <c r="J390" s="8" t="n">
        <f aca="false">IF(H390&gt;0,G390+I390,"")</f>
        <v>327</v>
      </c>
      <c r="K390" s="6"/>
      <c r="M390" s="1"/>
    </row>
    <row r="391" customFormat="false" ht="12.8" hidden="false" customHeight="false" outlineLevel="0" collapsed="false">
      <c r="A391" s="5" t="n">
        <v>49</v>
      </c>
      <c r="B391" s="14" t="s">
        <v>73</v>
      </c>
      <c r="C391" s="14" t="s">
        <v>617</v>
      </c>
      <c r="D391" s="14" t="s">
        <v>64</v>
      </c>
      <c r="E391" s="13" t="s">
        <v>15</v>
      </c>
      <c r="F391" s="7" t="n">
        <v>0.00102395833333333</v>
      </c>
      <c r="G391" s="8" t="n">
        <f aca="false">IF(F391&gt;0,(VLOOKUP(E391,Bodovanie!$A$2:$D$9,3)*86400-_xlfn.CEILING.MATH(F391*86400,0.5))*VLOOKUP(E391,Bodovanie!$A$2:$D$9,4)+250,"")</f>
        <v>233</v>
      </c>
      <c r="H391" s="7" t="n">
        <v>0.00700543981481482</v>
      </c>
      <c r="I391" s="8" t="n">
        <f aca="false">IF(H391&gt;0,(VLOOKUP(E391,Bodovanie!$A$2:$G$9,6)*86400-_xlfn.CEILING.MATH(H391*86400,1)*VLOOKUP(E391,Bodovanie!$A$2:$G$9,7)+250),"")</f>
        <v>93.9999999999997</v>
      </c>
      <c r="J391" s="8" t="n">
        <f aca="false">IF(H391&gt;0,G391+I391,"")</f>
        <v>327</v>
      </c>
      <c r="K391" s="6"/>
      <c r="M391" s="1"/>
    </row>
    <row r="392" customFormat="false" ht="12.8" hidden="false" customHeight="false" outlineLevel="0" collapsed="false">
      <c r="A392" s="5" t="n">
        <v>50</v>
      </c>
      <c r="B392" s="14" t="s">
        <v>62</v>
      </c>
      <c r="C392" s="14" t="s">
        <v>618</v>
      </c>
      <c r="D392" s="14" t="s">
        <v>64</v>
      </c>
      <c r="E392" s="13" t="s">
        <v>15</v>
      </c>
      <c r="F392" s="7" t="n">
        <v>0.00107013888888889</v>
      </c>
      <c r="G392" s="8" t="n">
        <f aca="false">IF(F392&gt;0,(VLOOKUP(E392,Bodovanie!$A$2:$D$9,3)*86400-_xlfn.CEILING.MATH(F392*86400,0.5))*VLOOKUP(E392,Bodovanie!$A$2:$D$9,4)+250,"")</f>
        <v>225</v>
      </c>
      <c r="H392" s="7" t="n">
        <v>0.00697164351851852</v>
      </c>
      <c r="I392" s="8" t="n">
        <f aca="false">IF(H392&gt;0,(VLOOKUP(E392,Bodovanie!$A$2:$G$9,6)*86400-_xlfn.CEILING.MATH(H392*86400,1)*VLOOKUP(E392,Bodovanie!$A$2:$G$9,7)+250),"")</f>
        <v>96.9999999999997</v>
      </c>
      <c r="J392" s="8" t="n">
        <f aca="false">IF(H392&gt;0,G392+I392,"")</f>
        <v>322</v>
      </c>
      <c r="K392" s="6"/>
      <c r="M392" s="1"/>
    </row>
    <row r="393" customFormat="false" ht="12.8" hidden="false" customHeight="false" outlineLevel="0" collapsed="false">
      <c r="A393" s="5" t="n">
        <v>51</v>
      </c>
      <c r="B393" s="14" t="s">
        <v>60</v>
      </c>
      <c r="C393" s="14" t="s">
        <v>619</v>
      </c>
      <c r="D393" s="14" t="s">
        <v>64</v>
      </c>
      <c r="E393" s="13" t="s">
        <v>15</v>
      </c>
      <c r="F393" s="7" t="n">
        <v>0.001084375</v>
      </c>
      <c r="G393" s="8" t="n">
        <f aca="false">IF(F393&gt;0,(VLOOKUP(E393,Bodovanie!$A$2:$D$9,3)*86400-_xlfn.CEILING.MATH(F393*86400,0.5))*VLOOKUP(E393,Bodovanie!$A$2:$D$9,4)+250,"")</f>
        <v>222</v>
      </c>
      <c r="H393" s="7" t="n">
        <v>0.00695474537037037</v>
      </c>
      <c r="I393" s="8" t="n">
        <f aca="false">IF(H393&gt;0,(VLOOKUP(E393,Bodovanie!$A$2:$G$9,6)*86400-_xlfn.CEILING.MATH(H393*86400,1)*VLOOKUP(E393,Bodovanie!$A$2:$G$9,7)+250),"")</f>
        <v>98.9999999999997</v>
      </c>
      <c r="J393" s="8" t="n">
        <f aca="false">IF(H393&gt;0,G393+I393,"")</f>
        <v>321</v>
      </c>
      <c r="K393" s="6"/>
      <c r="M393" s="1"/>
    </row>
    <row r="394" customFormat="false" ht="12.8" hidden="false" customHeight="false" outlineLevel="0" collapsed="false">
      <c r="A394" s="5" t="n">
        <v>52</v>
      </c>
      <c r="B394" s="14" t="s">
        <v>110</v>
      </c>
      <c r="C394" s="14" t="s">
        <v>620</v>
      </c>
      <c r="D394" s="14" t="s">
        <v>64</v>
      </c>
      <c r="E394" s="13" t="s">
        <v>15</v>
      </c>
      <c r="F394" s="7" t="n">
        <v>0.000987962962962963</v>
      </c>
      <c r="G394" s="8" t="n">
        <f aca="false">IF(F394&gt;0,(VLOOKUP(E394,Bodovanie!$A$2:$D$9,3)*86400-_xlfn.CEILING.MATH(F394*86400,0.5))*VLOOKUP(E394,Bodovanie!$A$2:$D$9,4)+250,"")</f>
        <v>239</v>
      </c>
      <c r="H394" s="7" t="n">
        <v>0.0071630787037037</v>
      </c>
      <c r="I394" s="8" t="n">
        <f aca="false">IF(H394&gt;0,(VLOOKUP(E394,Bodovanie!$A$2:$G$9,6)*86400-_xlfn.CEILING.MATH(H394*86400,1)*VLOOKUP(E394,Bodovanie!$A$2:$G$9,7)+250),"")</f>
        <v>80.9999999999997</v>
      </c>
      <c r="J394" s="8" t="n">
        <f aca="false">IF(H394&gt;0,G394+I394,"")</f>
        <v>320</v>
      </c>
      <c r="K394" s="6"/>
      <c r="M394" s="1"/>
    </row>
    <row r="395" customFormat="false" ht="12.8" hidden="false" customHeight="false" outlineLevel="0" collapsed="false">
      <c r="A395" s="5" t="n">
        <v>53</v>
      </c>
      <c r="B395" s="14" t="s">
        <v>621</v>
      </c>
      <c r="C395" s="14" t="s">
        <v>622</v>
      </c>
      <c r="D395" s="14" t="s">
        <v>64</v>
      </c>
      <c r="E395" s="13" t="s">
        <v>15</v>
      </c>
      <c r="F395" s="7" t="n">
        <v>0.00102384259259259</v>
      </c>
      <c r="G395" s="8" t="n">
        <f aca="false">IF(F395&gt;0,(VLOOKUP(E395,Bodovanie!$A$2:$D$9,3)*86400-_xlfn.CEILING.MATH(F395*86400,0.5))*VLOOKUP(E395,Bodovanie!$A$2:$D$9,4)+250,"")</f>
        <v>233</v>
      </c>
      <c r="H395" s="7" t="n">
        <v>0.00712094907407407</v>
      </c>
      <c r="I395" s="8" t="n">
        <f aca="false">IF(H395&gt;0,(VLOOKUP(E395,Bodovanie!$A$2:$G$9,6)*86400-_xlfn.CEILING.MATH(H395*86400,1)*VLOOKUP(E395,Bodovanie!$A$2:$G$9,7)+250),"")</f>
        <v>83.9999999999997</v>
      </c>
      <c r="J395" s="8" t="n">
        <f aca="false">IF(H395&gt;0,G395+I395,"")</f>
        <v>317</v>
      </c>
      <c r="K395" s="6"/>
      <c r="M395" s="1"/>
    </row>
    <row r="396" customFormat="false" ht="12.8" hidden="false" customHeight="false" outlineLevel="0" collapsed="false">
      <c r="A396" s="5" t="n">
        <v>54</v>
      </c>
      <c r="B396" s="14" t="s">
        <v>623</v>
      </c>
      <c r="C396" s="14" t="s">
        <v>624</v>
      </c>
      <c r="D396" s="14" t="s">
        <v>64</v>
      </c>
      <c r="E396" s="13" t="s">
        <v>15</v>
      </c>
      <c r="F396" s="7" t="n">
        <v>0.00112222222222222</v>
      </c>
      <c r="G396" s="8" t="n">
        <f aca="false">IF(F396&gt;0,(VLOOKUP(E396,Bodovanie!$A$2:$D$9,3)*86400-_xlfn.CEILING.MATH(F396*86400,0.5))*VLOOKUP(E396,Bodovanie!$A$2:$D$9,4)+250,"")</f>
        <v>216</v>
      </c>
      <c r="H396" s="7" t="n">
        <v>0.00694340277777778</v>
      </c>
      <c r="I396" s="8" t="n">
        <f aca="false">IF(H396&gt;0,(VLOOKUP(E396,Bodovanie!$A$2:$G$9,6)*86400-_xlfn.CEILING.MATH(H396*86400,1)*VLOOKUP(E396,Bodovanie!$A$2:$G$9,7)+250),"")</f>
        <v>99.9999999999997</v>
      </c>
      <c r="J396" s="8" t="n">
        <f aca="false">IF(H396&gt;0,G396+I396,"")</f>
        <v>316</v>
      </c>
      <c r="K396" s="6"/>
      <c r="M396" s="1"/>
    </row>
    <row r="397" customFormat="false" ht="12.8" hidden="false" customHeight="false" outlineLevel="0" collapsed="false">
      <c r="A397" s="5" t="n">
        <v>55</v>
      </c>
      <c r="B397" s="14" t="s">
        <v>186</v>
      </c>
      <c r="C397" s="14" t="s">
        <v>625</v>
      </c>
      <c r="D397" s="14" t="s">
        <v>64</v>
      </c>
      <c r="E397" s="13" t="s">
        <v>15</v>
      </c>
      <c r="F397" s="7" t="n">
        <v>0.0010224537037037</v>
      </c>
      <c r="G397" s="8" t="n">
        <f aca="false">IF(F397&gt;0,(VLOOKUP(E397,Bodovanie!$A$2:$D$9,3)*86400-_xlfn.CEILING.MATH(F397*86400,0.5))*VLOOKUP(E397,Bodovanie!$A$2:$D$9,4)+250,"")</f>
        <v>233</v>
      </c>
      <c r="H397" s="7" t="n">
        <v>0.0071630787037037</v>
      </c>
      <c r="I397" s="8" t="n">
        <f aca="false">IF(H397&gt;0,(VLOOKUP(E397,Bodovanie!$A$2:$G$9,6)*86400-_xlfn.CEILING.MATH(H397*86400,1)*VLOOKUP(E397,Bodovanie!$A$2:$G$9,7)+250),"")</f>
        <v>80.9999999999997</v>
      </c>
      <c r="J397" s="8" t="n">
        <f aca="false">IF(H397&gt;0,G397+I397,"")</f>
        <v>314</v>
      </c>
      <c r="K397" s="6"/>
      <c r="M397" s="1"/>
    </row>
    <row r="398" customFormat="false" ht="12.8" hidden="false" customHeight="false" outlineLevel="0" collapsed="false">
      <c r="A398" s="5" t="n">
        <v>56</v>
      </c>
      <c r="B398" s="14" t="s">
        <v>626</v>
      </c>
      <c r="C398" s="14" t="s">
        <v>627</v>
      </c>
      <c r="D398" s="14" t="s">
        <v>64</v>
      </c>
      <c r="E398" s="13" t="s">
        <v>15</v>
      </c>
      <c r="F398" s="7" t="n">
        <v>0.00113842592592593</v>
      </c>
      <c r="G398" s="8" t="n">
        <f aca="false">IF(F398&gt;0,(VLOOKUP(E398,Bodovanie!$A$2:$D$9,3)*86400-_xlfn.CEILING.MATH(F398*86400,0.5))*VLOOKUP(E398,Bodovanie!$A$2:$D$9,4)+250,"")</f>
        <v>213</v>
      </c>
      <c r="H398" s="7" t="n">
        <v>0.00694340277777778</v>
      </c>
      <c r="I398" s="8" t="n">
        <f aca="false">IF(H398&gt;0,(VLOOKUP(E398,Bodovanie!$A$2:$G$9,6)*86400-_xlfn.CEILING.MATH(H398*86400,1)*VLOOKUP(E398,Bodovanie!$A$2:$G$9,7)+250),"")</f>
        <v>99.9999999999997</v>
      </c>
      <c r="J398" s="8" t="n">
        <f aca="false">IF(H398&gt;0,G398+I398,"")</f>
        <v>313</v>
      </c>
      <c r="K398" s="6"/>
      <c r="M398" s="1"/>
    </row>
    <row r="399" customFormat="false" ht="12.8" hidden="false" customHeight="false" outlineLevel="0" collapsed="false">
      <c r="A399" s="5" t="n">
        <v>57</v>
      </c>
      <c r="B399" s="14" t="s">
        <v>628</v>
      </c>
      <c r="C399" s="14" t="s">
        <v>249</v>
      </c>
      <c r="D399" s="14" t="s">
        <v>64</v>
      </c>
      <c r="E399" s="13" t="s">
        <v>15</v>
      </c>
      <c r="F399" s="7" t="n">
        <v>0.00105208333333333</v>
      </c>
      <c r="G399" s="8" t="n">
        <f aca="false">IF(F399&gt;0,(VLOOKUP(E399,Bodovanie!$A$2:$D$9,3)*86400-_xlfn.CEILING.MATH(F399*86400,0.5))*VLOOKUP(E399,Bodovanie!$A$2:$D$9,4)+250,"")</f>
        <v>228</v>
      </c>
      <c r="H399" s="7" t="n">
        <v>0.00711793981481482</v>
      </c>
      <c r="I399" s="8" t="n">
        <f aca="false">IF(H399&gt;0,(VLOOKUP(E399,Bodovanie!$A$2:$G$9,6)*86400-_xlfn.CEILING.MATH(H399*86400,1)*VLOOKUP(E399,Bodovanie!$A$2:$G$9,7)+250),"")</f>
        <v>84.9999999999997</v>
      </c>
      <c r="J399" s="8" t="n">
        <f aca="false">IF(H399&gt;0,G399+I399,"")</f>
        <v>313</v>
      </c>
      <c r="K399" s="6"/>
      <c r="M399" s="1"/>
    </row>
    <row r="400" customFormat="false" ht="12.8" hidden="false" customHeight="false" outlineLevel="0" collapsed="false">
      <c r="A400" s="5" t="n">
        <v>58</v>
      </c>
      <c r="B400" s="22" t="s">
        <v>181</v>
      </c>
      <c r="C400" s="22" t="s">
        <v>217</v>
      </c>
      <c r="D400" s="22" t="s">
        <v>64</v>
      </c>
      <c r="E400" s="23" t="s">
        <v>15</v>
      </c>
      <c r="F400" s="24" t="n">
        <v>0.00111736111111111</v>
      </c>
      <c r="G400" s="8" t="n">
        <f aca="false">IF(F400&gt;0,(VLOOKUP(E400,Bodovanie!$A$2:$D$9,3)*86400-_xlfn.CEILING.MATH(F400*86400,0.5))*VLOOKUP(E400,Bodovanie!$A$2:$D$9,4)+250,"")</f>
        <v>216</v>
      </c>
      <c r="H400" s="24" t="n">
        <v>0.00698125</v>
      </c>
      <c r="I400" s="8" t="n">
        <f aca="false">IF(H400&gt;0,(VLOOKUP(E400,Bodovanie!$A$2:$G$9,6)*86400-_xlfn.CEILING.MATH(H400*86400,1)*VLOOKUP(E400,Bodovanie!$A$2:$G$9,7)+250),"")</f>
        <v>95.9999999999997</v>
      </c>
      <c r="J400" s="8" t="n">
        <f aca="false">IF(H400&gt;0,G400+I400,"")</f>
        <v>312</v>
      </c>
      <c r="K400" s="6"/>
      <c r="M400" s="1"/>
    </row>
    <row r="401" customFormat="false" ht="12.8" hidden="false" customHeight="false" outlineLevel="0" collapsed="false">
      <c r="A401" s="5" t="n">
        <v>59</v>
      </c>
      <c r="B401" s="14" t="s">
        <v>468</v>
      </c>
      <c r="C401" s="14" t="s">
        <v>629</v>
      </c>
      <c r="D401" s="14" t="s">
        <v>64</v>
      </c>
      <c r="E401" s="13" t="s">
        <v>15</v>
      </c>
      <c r="F401" s="7" t="n">
        <v>0.00106666666666667</v>
      </c>
      <c r="G401" s="8" t="n">
        <f aca="false">IF(F401&gt;0,(VLOOKUP(E401,Bodovanie!$A$2:$D$9,3)*86400-_xlfn.CEILING.MATH(F401*86400,0.5))*VLOOKUP(E401,Bodovanie!$A$2:$D$9,4)+250,"")</f>
        <v>225</v>
      </c>
      <c r="H401" s="7" t="n">
        <v>0.00712743055555556</v>
      </c>
      <c r="I401" s="8" t="n">
        <f aca="false">IF(H401&gt;0,(VLOOKUP(E401,Bodovanie!$A$2:$G$9,6)*86400-_xlfn.CEILING.MATH(H401*86400,1)*VLOOKUP(E401,Bodovanie!$A$2:$G$9,7)+250),"")</f>
        <v>83.9999999999997</v>
      </c>
      <c r="J401" s="8" t="n">
        <f aca="false">IF(H401&gt;0,G401+I401,"")</f>
        <v>309</v>
      </c>
      <c r="K401" s="6"/>
      <c r="M401" s="1"/>
    </row>
    <row r="402" customFormat="false" ht="12.8" hidden="false" customHeight="false" outlineLevel="0" collapsed="false">
      <c r="A402" s="5" t="n">
        <v>60</v>
      </c>
      <c r="B402" s="14" t="s">
        <v>69</v>
      </c>
      <c r="C402" s="14" t="s">
        <v>630</v>
      </c>
      <c r="D402" s="14" t="s">
        <v>64</v>
      </c>
      <c r="E402" s="13" t="s">
        <v>15</v>
      </c>
      <c r="F402" s="7" t="n">
        <v>0.0010224537037037</v>
      </c>
      <c r="G402" s="8" t="n">
        <f aca="false">IF(F402&gt;0,(VLOOKUP(E402,Bodovanie!$A$2:$D$9,3)*86400-_xlfn.CEILING.MATH(F402*86400,0.5))*VLOOKUP(E402,Bodovanie!$A$2:$D$9,4)+250,"")</f>
        <v>233</v>
      </c>
      <c r="H402" s="7" t="n">
        <v>0.00726886574074074</v>
      </c>
      <c r="I402" s="8" t="n">
        <f aca="false">IF(H402&gt;0,(VLOOKUP(E402,Bodovanie!$A$2:$G$9,6)*86400-_xlfn.CEILING.MATH(H402*86400,1)*VLOOKUP(E402,Bodovanie!$A$2:$G$9,7)+250),"")</f>
        <v>70.9999999999997</v>
      </c>
      <c r="J402" s="8" t="n">
        <f aca="false">IF(H402&gt;0,G402+I402,"")</f>
        <v>304</v>
      </c>
      <c r="K402" s="6"/>
      <c r="M402" s="1"/>
    </row>
    <row r="403" customFormat="false" ht="12.8" hidden="false" customHeight="false" outlineLevel="0" collapsed="false">
      <c r="A403" s="5" t="n">
        <v>61</v>
      </c>
      <c r="B403" s="22" t="s">
        <v>80</v>
      </c>
      <c r="C403" s="22" t="s">
        <v>257</v>
      </c>
      <c r="D403" s="22" t="s">
        <v>64</v>
      </c>
      <c r="E403" s="23" t="s">
        <v>15</v>
      </c>
      <c r="F403" s="24" t="n">
        <v>0.00117430555555556</v>
      </c>
      <c r="G403" s="8" t="n">
        <f aca="false">IF(F403&gt;0,(VLOOKUP(E403,Bodovanie!$A$2:$D$9,3)*86400-_xlfn.CEILING.MATH(F403*86400,0.5))*VLOOKUP(E403,Bodovanie!$A$2:$D$9,4)+250,"")</f>
        <v>207</v>
      </c>
      <c r="H403" s="24" t="n">
        <v>0.00698125</v>
      </c>
      <c r="I403" s="8" t="n">
        <f aca="false">IF(H403&gt;0,(VLOOKUP(E403,Bodovanie!$A$2:$G$9,6)*86400-_xlfn.CEILING.MATH(H403*86400,1)*VLOOKUP(E403,Bodovanie!$A$2:$G$9,7)+250),"")</f>
        <v>95.9999999999997</v>
      </c>
      <c r="J403" s="8" t="n">
        <f aca="false">IF(H403&gt;0,G403+I403,"")</f>
        <v>303</v>
      </c>
      <c r="K403" s="6"/>
      <c r="M403" s="1"/>
    </row>
    <row r="404" customFormat="false" ht="12.8" hidden="false" customHeight="false" outlineLevel="0" collapsed="false">
      <c r="A404" s="5" t="n">
        <v>62</v>
      </c>
      <c r="B404" s="22" t="s">
        <v>104</v>
      </c>
      <c r="C404" s="22" t="s">
        <v>631</v>
      </c>
      <c r="D404" s="22" t="s">
        <v>64</v>
      </c>
      <c r="E404" s="23" t="s">
        <v>15</v>
      </c>
      <c r="F404" s="24" t="n">
        <v>0.00117314814814815</v>
      </c>
      <c r="G404" s="8" t="n">
        <f aca="false">IF(F404&gt;0,(VLOOKUP(E404,Bodovanie!$A$2:$D$9,3)*86400-_xlfn.CEILING.MATH(F404*86400,0.5))*VLOOKUP(E404,Bodovanie!$A$2:$D$9,4)+250,"")</f>
        <v>207</v>
      </c>
      <c r="H404" s="24" t="n">
        <v>0.00700185185185185</v>
      </c>
      <c r="I404" s="8" t="n">
        <f aca="false">IF(H404&gt;0,(VLOOKUP(E404,Bodovanie!$A$2:$G$9,6)*86400-_xlfn.CEILING.MATH(H404*86400,1)*VLOOKUP(E404,Bodovanie!$A$2:$G$9,7)+250),"")</f>
        <v>94.9999999999997</v>
      </c>
      <c r="J404" s="8" t="n">
        <f aca="false">IF(H404&gt;0,G404+I404,"")</f>
        <v>302</v>
      </c>
      <c r="K404" s="6"/>
      <c r="M404" s="1"/>
    </row>
    <row r="405" customFormat="false" ht="12.8" hidden="false" customHeight="false" outlineLevel="0" collapsed="false">
      <c r="A405" s="5" t="n">
        <v>63</v>
      </c>
      <c r="B405" s="14" t="s">
        <v>632</v>
      </c>
      <c r="C405" s="14" t="s">
        <v>633</v>
      </c>
      <c r="D405" s="14" t="s">
        <v>64</v>
      </c>
      <c r="E405" s="13" t="s">
        <v>15</v>
      </c>
      <c r="F405" s="7" t="n">
        <v>0.00111400462962963</v>
      </c>
      <c r="G405" s="8" t="n">
        <f aca="false">IF(F405&gt;0,(VLOOKUP(E405,Bodovanie!$A$2:$D$9,3)*86400-_xlfn.CEILING.MATH(F405*86400,0.5))*VLOOKUP(E405,Bodovanie!$A$2:$D$9,4)+250,"")</f>
        <v>217</v>
      </c>
      <c r="H405" s="7" t="n">
        <v>0.00712094907407407</v>
      </c>
      <c r="I405" s="8" t="n">
        <f aca="false">IF(H405&gt;0,(VLOOKUP(E405,Bodovanie!$A$2:$G$9,6)*86400-_xlfn.CEILING.MATH(H405*86400,1)*VLOOKUP(E405,Bodovanie!$A$2:$G$9,7)+250),"")</f>
        <v>83.9999999999997</v>
      </c>
      <c r="J405" s="8" t="n">
        <f aca="false">IF(H405&gt;0,G405+I405,"")</f>
        <v>301</v>
      </c>
      <c r="K405" s="6"/>
      <c r="M405" s="1"/>
    </row>
    <row r="406" customFormat="false" ht="12.8" hidden="false" customHeight="false" outlineLevel="0" collapsed="false">
      <c r="A406" s="5" t="n">
        <v>64</v>
      </c>
      <c r="B406" s="22" t="s">
        <v>621</v>
      </c>
      <c r="C406" s="22" t="s">
        <v>634</v>
      </c>
      <c r="D406" s="22" t="s">
        <v>64</v>
      </c>
      <c r="E406" s="23" t="s">
        <v>15</v>
      </c>
      <c r="F406" s="24" t="n">
        <v>0.00114861111111111</v>
      </c>
      <c r="G406" s="8" t="n">
        <f aca="false">IF(F406&gt;0,(VLOOKUP(E406,Bodovanie!$A$2:$D$9,3)*86400-_xlfn.CEILING.MATH(F406*86400,0.5))*VLOOKUP(E406,Bodovanie!$A$2:$D$9,4)+250,"")</f>
        <v>211</v>
      </c>
      <c r="H406" s="24" t="n">
        <v>0.00708402777777778</v>
      </c>
      <c r="I406" s="8" t="n">
        <f aca="false">IF(H406&gt;0,(VLOOKUP(E406,Bodovanie!$A$2:$G$9,6)*86400-_xlfn.CEILING.MATH(H406*86400,1)*VLOOKUP(E406,Bodovanie!$A$2:$G$9,7)+250),"")</f>
        <v>86.9999999999997</v>
      </c>
      <c r="J406" s="8" t="n">
        <f aca="false">IF(H406&gt;0,G406+I406,"")</f>
        <v>298</v>
      </c>
      <c r="K406" s="6"/>
      <c r="M406" s="1"/>
    </row>
    <row r="407" customFormat="false" ht="12.8" hidden="false" customHeight="false" outlineLevel="0" collapsed="false">
      <c r="A407" s="5" t="n">
        <v>65</v>
      </c>
      <c r="B407" s="14" t="s">
        <v>80</v>
      </c>
      <c r="C407" s="14" t="s">
        <v>635</v>
      </c>
      <c r="D407" s="14" t="s">
        <v>64</v>
      </c>
      <c r="E407" s="13" t="s">
        <v>15</v>
      </c>
      <c r="F407" s="7" t="n">
        <v>0.00112222222222222</v>
      </c>
      <c r="G407" s="8" t="n">
        <f aca="false">IF(F407&gt;0,(VLOOKUP(E407,Bodovanie!$A$2:$D$9,3)*86400-_xlfn.CEILING.MATH(F407*86400,0.5))*VLOOKUP(E407,Bodovanie!$A$2:$D$9,4)+250,"")</f>
        <v>216</v>
      </c>
      <c r="H407" s="7" t="n">
        <v>0.0071630787037037</v>
      </c>
      <c r="I407" s="8" t="n">
        <f aca="false">IF(H407&gt;0,(VLOOKUP(E407,Bodovanie!$A$2:$G$9,6)*86400-_xlfn.CEILING.MATH(H407*86400,1)*VLOOKUP(E407,Bodovanie!$A$2:$G$9,7)+250),"")</f>
        <v>80.9999999999997</v>
      </c>
      <c r="J407" s="8" t="n">
        <f aca="false">IF(H407&gt;0,G407+I407,"")</f>
        <v>297</v>
      </c>
      <c r="K407" s="6"/>
      <c r="M407" s="1"/>
    </row>
    <row r="408" customFormat="false" ht="12.8" hidden="false" customHeight="false" outlineLevel="0" collapsed="false">
      <c r="A408" s="5" t="n">
        <v>66</v>
      </c>
      <c r="B408" s="14" t="s">
        <v>159</v>
      </c>
      <c r="C408" s="14" t="s">
        <v>636</v>
      </c>
      <c r="D408" s="14" t="s">
        <v>64</v>
      </c>
      <c r="E408" s="13" t="s">
        <v>15</v>
      </c>
      <c r="F408" s="7" t="n">
        <v>0.00114768518518519</v>
      </c>
      <c r="G408" s="8" t="n">
        <f aca="false">IF(F408&gt;0,(VLOOKUP(E408,Bodovanie!$A$2:$D$9,3)*86400-_xlfn.CEILING.MATH(F408*86400,0.5))*VLOOKUP(E408,Bodovanie!$A$2:$D$9,4)+250,"")</f>
        <v>211</v>
      </c>
      <c r="H408" s="7" t="n">
        <v>0.00709803240740741</v>
      </c>
      <c r="I408" s="8" t="n">
        <f aca="false">IF(H408&gt;0,(VLOOKUP(E408,Bodovanie!$A$2:$G$9,6)*86400-_xlfn.CEILING.MATH(H408*86400,1)*VLOOKUP(E408,Bodovanie!$A$2:$G$9,7)+250),"")</f>
        <v>85.9999999999997</v>
      </c>
      <c r="J408" s="8" t="n">
        <f aca="false">IF(H408&gt;0,G408+I408,"")</f>
        <v>297</v>
      </c>
      <c r="K408" s="6"/>
      <c r="M408" s="1"/>
    </row>
    <row r="409" customFormat="false" ht="12.8" hidden="false" customHeight="false" outlineLevel="0" collapsed="false">
      <c r="A409" s="5" t="n">
        <v>67</v>
      </c>
      <c r="B409" s="22" t="s">
        <v>407</v>
      </c>
      <c r="C409" s="22" t="s">
        <v>637</v>
      </c>
      <c r="D409" s="22" t="s">
        <v>64</v>
      </c>
      <c r="E409" s="23" t="s">
        <v>15</v>
      </c>
      <c r="F409" s="24" t="n">
        <v>0.00116851851851852</v>
      </c>
      <c r="G409" s="8" t="n">
        <f aca="false">IF(F409&gt;0,(VLOOKUP(E409,Bodovanie!$A$2:$D$9,3)*86400-_xlfn.CEILING.MATH(F409*86400,0.5))*VLOOKUP(E409,Bodovanie!$A$2:$D$9,4)+250,"")</f>
        <v>208</v>
      </c>
      <c r="H409" s="24" t="n">
        <v>0.00708032407407407</v>
      </c>
      <c r="I409" s="8" t="n">
        <f aca="false">IF(H409&gt;0,(VLOOKUP(E409,Bodovanie!$A$2:$G$9,6)*86400-_xlfn.CEILING.MATH(H409*86400,1)*VLOOKUP(E409,Bodovanie!$A$2:$G$9,7)+250),"")</f>
        <v>87.9999999999997</v>
      </c>
      <c r="J409" s="8" t="n">
        <f aca="false">IF(H409&gt;0,G409+I409,"")</f>
        <v>296</v>
      </c>
      <c r="K409" s="6"/>
      <c r="M409" s="1"/>
    </row>
    <row r="410" customFormat="false" ht="12.8" hidden="false" customHeight="false" outlineLevel="0" collapsed="false">
      <c r="A410" s="5" t="n">
        <v>68</v>
      </c>
      <c r="B410" s="14" t="s">
        <v>43</v>
      </c>
      <c r="C410" s="14" t="s">
        <v>638</v>
      </c>
      <c r="D410" s="14" t="s">
        <v>64</v>
      </c>
      <c r="E410" s="13" t="s">
        <v>15</v>
      </c>
      <c r="F410" s="7" t="n">
        <v>0.00114768518518519</v>
      </c>
      <c r="G410" s="8" t="n">
        <f aca="false">IF(F410&gt;0,(VLOOKUP(E410,Bodovanie!$A$2:$D$9,3)*86400-_xlfn.CEILING.MATH(F410*86400,0.5))*VLOOKUP(E410,Bodovanie!$A$2:$D$9,4)+250,"")</f>
        <v>211</v>
      </c>
      <c r="H410" s="7" t="n">
        <v>0.00711793981481482</v>
      </c>
      <c r="I410" s="8" t="n">
        <f aca="false">IF(H410&gt;0,(VLOOKUP(E410,Bodovanie!$A$2:$G$9,6)*86400-_xlfn.CEILING.MATH(H410*86400,1)*VLOOKUP(E410,Bodovanie!$A$2:$G$9,7)+250),"")</f>
        <v>84.9999999999997</v>
      </c>
      <c r="J410" s="8" t="n">
        <f aca="false">IF(H410&gt;0,G410+I410,"")</f>
        <v>296</v>
      </c>
      <c r="K410" s="6"/>
      <c r="M410" s="1"/>
    </row>
    <row r="411" customFormat="false" ht="12.8" hidden="false" customHeight="false" outlineLevel="0" collapsed="false">
      <c r="A411" s="5" t="n">
        <v>69</v>
      </c>
      <c r="B411" s="22" t="s">
        <v>639</v>
      </c>
      <c r="C411" s="22" t="s">
        <v>640</v>
      </c>
      <c r="D411" s="22" t="s">
        <v>64</v>
      </c>
      <c r="E411" s="23" t="s">
        <v>15</v>
      </c>
      <c r="F411" s="24" t="n">
        <v>0.00114861111111111</v>
      </c>
      <c r="G411" s="8" t="n">
        <f aca="false">IF(F411&gt;0,(VLOOKUP(E411,Bodovanie!$A$2:$D$9,3)*86400-_xlfn.CEILING.MATH(F411*86400,0.5))*VLOOKUP(E411,Bodovanie!$A$2:$D$9,4)+250,"")</f>
        <v>211</v>
      </c>
      <c r="H411" s="24" t="n">
        <v>0.00722384259259259</v>
      </c>
      <c r="I411" s="8" t="n">
        <f aca="false">IF(H411&gt;0,(VLOOKUP(E411,Bodovanie!$A$2:$G$9,6)*86400-_xlfn.CEILING.MATH(H411*86400,1)*VLOOKUP(E411,Bodovanie!$A$2:$G$9,7)+250),"")</f>
        <v>74.9999999999997</v>
      </c>
      <c r="J411" s="8" t="n">
        <f aca="false">IF(H411&gt;0,G411+I411,"")</f>
        <v>286</v>
      </c>
      <c r="K411" s="6"/>
      <c r="M411" s="1"/>
    </row>
    <row r="412" customFormat="false" ht="12.8" hidden="false" customHeight="false" outlineLevel="0" collapsed="false">
      <c r="A412" s="5" t="n">
        <v>70</v>
      </c>
      <c r="B412" s="14" t="s">
        <v>641</v>
      </c>
      <c r="C412" s="14" t="s">
        <v>642</v>
      </c>
      <c r="D412" s="14" t="s">
        <v>64</v>
      </c>
      <c r="E412" s="13" t="s">
        <v>15</v>
      </c>
      <c r="F412" s="7" t="n">
        <v>0.00128611111111111</v>
      </c>
      <c r="G412" s="8" t="n">
        <f aca="false">IF(F412&gt;0,(VLOOKUP(E412,Bodovanie!$A$2:$D$9,3)*86400-_xlfn.CEILING.MATH(F412*86400,0.5))*VLOOKUP(E412,Bodovanie!$A$2:$D$9,4)+250,"")</f>
        <v>187</v>
      </c>
      <c r="H412" s="7" t="n">
        <v>0.00695497685185185</v>
      </c>
      <c r="I412" s="8" t="n">
        <f aca="false">IF(H412&gt;0,(VLOOKUP(E412,Bodovanie!$A$2:$G$9,6)*86400-_xlfn.CEILING.MATH(H412*86400,1)*VLOOKUP(E412,Bodovanie!$A$2:$G$9,7)+250),"")</f>
        <v>98.9999999999997</v>
      </c>
      <c r="J412" s="8" t="n">
        <f aca="false">IF(H412&gt;0,G412+I412,"")</f>
        <v>286</v>
      </c>
      <c r="K412" s="6"/>
      <c r="M412" s="1"/>
    </row>
    <row r="413" customFormat="false" ht="12.8" hidden="false" customHeight="false" outlineLevel="0" collapsed="false">
      <c r="A413" s="5" t="n">
        <v>71</v>
      </c>
      <c r="B413" s="14" t="s">
        <v>415</v>
      </c>
      <c r="C413" s="14" t="s">
        <v>643</v>
      </c>
      <c r="D413" s="14" t="s">
        <v>64</v>
      </c>
      <c r="E413" s="13" t="s">
        <v>15</v>
      </c>
      <c r="F413" s="7" t="n">
        <v>0.00125243055555556</v>
      </c>
      <c r="G413" s="8" t="n">
        <f aca="false">IF(F413&gt;0,(VLOOKUP(E413,Bodovanie!$A$2:$D$9,3)*86400-_xlfn.CEILING.MATH(F413*86400,0.5))*VLOOKUP(E413,Bodovanie!$A$2:$D$9,4)+250,"")</f>
        <v>193</v>
      </c>
      <c r="H413" s="7" t="n">
        <v>0.00704074074074074</v>
      </c>
      <c r="I413" s="8" t="n">
        <f aca="false">IF(H413&gt;0,(VLOOKUP(E413,Bodovanie!$A$2:$G$9,6)*86400-_xlfn.CEILING.MATH(H413*86400,1)*VLOOKUP(E413,Bodovanie!$A$2:$G$9,7)+250),"")</f>
        <v>90.9999999999997</v>
      </c>
      <c r="J413" s="8" t="n">
        <f aca="false">IF(H413&gt;0,G413+I413,"")</f>
        <v>284</v>
      </c>
      <c r="K413" s="6"/>
      <c r="M413" s="1"/>
    </row>
    <row r="414" customFormat="false" ht="12.8" hidden="false" customHeight="false" outlineLevel="0" collapsed="false">
      <c r="A414" s="5" t="n">
        <v>72</v>
      </c>
      <c r="B414" s="14" t="s">
        <v>644</v>
      </c>
      <c r="C414" s="14" t="s">
        <v>645</v>
      </c>
      <c r="D414" s="14" t="s">
        <v>64</v>
      </c>
      <c r="E414" s="13" t="s">
        <v>15</v>
      </c>
      <c r="F414" s="7" t="n">
        <v>0.0012181712962963</v>
      </c>
      <c r="G414" s="8" t="n">
        <f aca="false">IF(F414&gt;0,(VLOOKUP(E414,Bodovanie!$A$2:$D$9,3)*86400-_xlfn.CEILING.MATH(F414*86400,0.5))*VLOOKUP(E414,Bodovanie!$A$2:$D$9,4)+250,"")</f>
        <v>199</v>
      </c>
      <c r="H414" s="7" t="n">
        <v>0.00710925925925926</v>
      </c>
      <c r="I414" s="8" t="n">
        <f aca="false">IF(H414&gt;0,(VLOOKUP(E414,Bodovanie!$A$2:$G$9,6)*86400-_xlfn.CEILING.MATH(H414*86400,1)*VLOOKUP(E414,Bodovanie!$A$2:$G$9,7)+250),"")</f>
        <v>84.9999999999997</v>
      </c>
      <c r="J414" s="8" t="n">
        <f aca="false">IF(H414&gt;0,G414+I414,"")</f>
        <v>284</v>
      </c>
      <c r="K414" s="6"/>
      <c r="M414" s="1"/>
    </row>
    <row r="415" customFormat="false" ht="12.8" hidden="false" customHeight="false" outlineLevel="0" collapsed="false">
      <c r="A415" s="5" t="n">
        <v>73</v>
      </c>
      <c r="B415" s="14" t="s">
        <v>62</v>
      </c>
      <c r="C415" s="14" t="s">
        <v>646</v>
      </c>
      <c r="D415" s="14" t="s">
        <v>64</v>
      </c>
      <c r="E415" s="13" t="s">
        <v>15</v>
      </c>
      <c r="F415" s="7" t="n">
        <v>0.00125625</v>
      </c>
      <c r="G415" s="8" t="n">
        <f aca="false">IF(F415&gt;0,(VLOOKUP(E415,Bodovanie!$A$2:$D$9,3)*86400-_xlfn.CEILING.MATH(F415*86400,0.5))*VLOOKUP(E415,Bodovanie!$A$2:$D$9,4)+250,"")</f>
        <v>192</v>
      </c>
      <c r="H415" s="7" t="n">
        <v>0.00704074074074074</v>
      </c>
      <c r="I415" s="8" t="n">
        <f aca="false">IF(H415&gt;0,(VLOOKUP(E415,Bodovanie!$A$2:$G$9,6)*86400-_xlfn.CEILING.MATH(H415*86400,1)*VLOOKUP(E415,Bodovanie!$A$2:$G$9,7)+250),"")</f>
        <v>90.9999999999997</v>
      </c>
      <c r="J415" s="8" t="n">
        <f aca="false">IF(H415&gt;0,G415+I415,"")</f>
        <v>283</v>
      </c>
      <c r="K415" s="6"/>
      <c r="M415" s="1"/>
    </row>
    <row r="416" customFormat="false" ht="12.8" hidden="false" customHeight="false" outlineLevel="0" collapsed="false">
      <c r="A416" s="5" t="n">
        <v>74</v>
      </c>
      <c r="B416" s="14" t="s">
        <v>455</v>
      </c>
      <c r="C416" s="14" t="s">
        <v>647</v>
      </c>
      <c r="D416" s="14" t="s">
        <v>64</v>
      </c>
      <c r="E416" s="13" t="s">
        <v>15</v>
      </c>
      <c r="F416" s="7" t="n">
        <v>0.0012181712962963</v>
      </c>
      <c r="G416" s="8" t="n">
        <f aca="false">IF(F416&gt;0,(VLOOKUP(E416,Bodovanie!$A$2:$D$9,3)*86400-_xlfn.CEILING.MATH(F416*86400,0.5))*VLOOKUP(E416,Bodovanie!$A$2:$D$9,4)+250,"")</f>
        <v>199</v>
      </c>
      <c r="H416" s="7" t="n">
        <v>0.00712222222222222</v>
      </c>
      <c r="I416" s="8" t="n">
        <f aca="false">IF(H416&gt;0,(VLOOKUP(E416,Bodovanie!$A$2:$G$9,6)*86400-_xlfn.CEILING.MATH(H416*86400,1)*VLOOKUP(E416,Bodovanie!$A$2:$G$9,7)+250),"")</f>
        <v>83.9999999999997</v>
      </c>
      <c r="J416" s="8" t="n">
        <f aca="false">IF(H416&gt;0,G416+I416,"")</f>
        <v>283</v>
      </c>
      <c r="K416" s="6"/>
      <c r="M416" s="1"/>
    </row>
    <row r="417" customFormat="false" ht="12.8" hidden="false" customHeight="false" outlineLevel="0" collapsed="false">
      <c r="A417" s="5" t="n">
        <v>75</v>
      </c>
      <c r="B417" s="14" t="s">
        <v>537</v>
      </c>
      <c r="C417" s="14" t="s">
        <v>648</v>
      </c>
      <c r="D417" s="14" t="s">
        <v>64</v>
      </c>
      <c r="E417" s="13" t="s">
        <v>15</v>
      </c>
      <c r="F417" s="7" t="n">
        <v>0.00129791666666667</v>
      </c>
      <c r="G417" s="8" t="n">
        <f aca="false">IF(F417&gt;0,(VLOOKUP(E417,Bodovanie!$A$2:$D$9,3)*86400-_xlfn.CEILING.MATH(F417*86400,0.5))*VLOOKUP(E417,Bodovanie!$A$2:$D$9,4)+250,"")</f>
        <v>185</v>
      </c>
      <c r="H417" s="7" t="n">
        <v>0.00695868055555556</v>
      </c>
      <c r="I417" s="8" t="n">
        <f aca="false">IF(H417&gt;0,(VLOOKUP(E417,Bodovanie!$A$2:$G$9,6)*86400-_xlfn.CEILING.MATH(H417*86400,1)*VLOOKUP(E417,Bodovanie!$A$2:$G$9,7)+250),"")</f>
        <v>97.9999999999997</v>
      </c>
      <c r="J417" s="8" t="n">
        <f aca="false">IF(H417&gt;0,G417+I417,"")</f>
        <v>283</v>
      </c>
      <c r="K417" s="6"/>
      <c r="M417" s="1"/>
    </row>
    <row r="418" customFormat="false" ht="12.8" hidden="false" customHeight="false" outlineLevel="0" collapsed="false">
      <c r="A418" s="5" t="n">
        <v>76</v>
      </c>
      <c r="B418" s="14" t="s">
        <v>407</v>
      </c>
      <c r="C418" s="14" t="s">
        <v>649</v>
      </c>
      <c r="D418" s="14" t="s">
        <v>64</v>
      </c>
      <c r="E418" s="13" t="s">
        <v>15</v>
      </c>
      <c r="F418" s="7" t="n">
        <v>0.00114872685185185</v>
      </c>
      <c r="G418" s="8" t="n">
        <f aca="false">IF(F418&gt;0,(VLOOKUP(E418,Bodovanie!$A$2:$D$9,3)*86400-_xlfn.CEILING.MATH(F418*86400,0.5))*VLOOKUP(E418,Bodovanie!$A$2:$D$9,4)+250,"")</f>
        <v>211</v>
      </c>
      <c r="H418" s="7" t="n">
        <v>0.00726793981481482</v>
      </c>
      <c r="I418" s="8" t="n">
        <f aca="false">IF(H418&gt;0,(VLOOKUP(E418,Bodovanie!$A$2:$G$9,6)*86400-_xlfn.CEILING.MATH(H418*86400,1)*VLOOKUP(E418,Bodovanie!$A$2:$G$9,7)+250),"")</f>
        <v>71.9999999999997</v>
      </c>
      <c r="J418" s="8" t="n">
        <f aca="false">IF(H418&gt;0,G418+I418,"")</f>
        <v>283</v>
      </c>
      <c r="K418" s="6"/>
      <c r="M418" s="1"/>
    </row>
    <row r="419" customFormat="false" ht="12.8" hidden="false" customHeight="false" outlineLevel="0" collapsed="false">
      <c r="A419" s="5" t="n">
        <v>77</v>
      </c>
      <c r="B419" s="14" t="s">
        <v>322</v>
      </c>
      <c r="C419" s="14" t="s">
        <v>650</v>
      </c>
      <c r="D419" s="14" t="s">
        <v>64</v>
      </c>
      <c r="E419" s="13" t="s">
        <v>15</v>
      </c>
      <c r="F419" s="7" t="n">
        <v>0.00114872685185185</v>
      </c>
      <c r="G419" s="8" t="n">
        <f aca="false">IF(F419&gt;0,(VLOOKUP(E419,Bodovanie!$A$2:$D$9,3)*86400-_xlfn.CEILING.MATH(F419*86400,0.5))*VLOOKUP(E419,Bodovanie!$A$2:$D$9,4)+250,"")</f>
        <v>211</v>
      </c>
      <c r="H419" s="7" t="n">
        <v>0.00726886574074074</v>
      </c>
      <c r="I419" s="8" t="n">
        <f aca="false">IF(H419&gt;0,(VLOOKUP(E419,Bodovanie!$A$2:$G$9,6)*86400-_xlfn.CEILING.MATH(H419*86400,1)*VLOOKUP(E419,Bodovanie!$A$2:$G$9,7)+250),"")</f>
        <v>70.9999999999997</v>
      </c>
      <c r="J419" s="8" t="n">
        <f aca="false">IF(H419&gt;0,G419+I419,"")</f>
        <v>282</v>
      </c>
      <c r="K419" s="6"/>
      <c r="M419" s="1"/>
    </row>
    <row r="420" customFormat="false" ht="12.8" hidden="false" customHeight="false" outlineLevel="0" collapsed="false">
      <c r="A420" s="5" t="n">
        <v>78</v>
      </c>
      <c r="B420" s="14" t="s">
        <v>272</v>
      </c>
      <c r="C420" s="14" t="s">
        <v>651</v>
      </c>
      <c r="D420" s="14" t="s">
        <v>64</v>
      </c>
      <c r="E420" s="13" t="s">
        <v>15</v>
      </c>
      <c r="F420" s="7" t="n">
        <v>0.00133518518518519</v>
      </c>
      <c r="G420" s="8" t="n">
        <f aca="false">IF(F420&gt;0,(VLOOKUP(E420,Bodovanie!$A$2:$D$9,3)*86400-_xlfn.CEILING.MATH(F420*86400,0.5))*VLOOKUP(E420,Bodovanie!$A$2:$D$9,4)+250,"")</f>
        <v>179</v>
      </c>
      <c r="H420" s="7" t="n">
        <v>0.00694340277777778</v>
      </c>
      <c r="I420" s="8" t="n">
        <f aca="false">IF(H420&gt;0,(VLOOKUP(E420,Bodovanie!$A$2:$G$9,6)*86400-_xlfn.CEILING.MATH(H420*86400,1)*VLOOKUP(E420,Bodovanie!$A$2:$G$9,7)+250),"")</f>
        <v>99.9999999999997</v>
      </c>
      <c r="J420" s="8" t="n">
        <f aca="false">IF(H420&gt;0,G420+I420,"")</f>
        <v>279</v>
      </c>
      <c r="K420" s="6"/>
      <c r="M420" s="1"/>
    </row>
    <row r="421" customFormat="false" ht="12.8" hidden="false" customHeight="false" outlineLevel="0" collapsed="false">
      <c r="A421" s="5" t="n">
        <v>79</v>
      </c>
      <c r="B421" s="14" t="s">
        <v>123</v>
      </c>
      <c r="C421" s="14" t="s">
        <v>238</v>
      </c>
      <c r="D421" s="14" t="s">
        <v>64</v>
      </c>
      <c r="E421" s="13" t="s">
        <v>15</v>
      </c>
      <c r="F421" s="7" t="n">
        <v>0.00124965277777778</v>
      </c>
      <c r="G421" s="8" t="n">
        <f aca="false">IF(F421&gt;0,(VLOOKUP(E421,Bodovanie!$A$2:$D$9,3)*86400-_xlfn.CEILING.MATH(F421*86400,0.5))*VLOOKUP(E421,Bodovanie!$A$2:$D$9,4)+250,"")</f>
        <v>194</v>
      </c>
      <c r="H421" s="7" t="n">
        <v>0.00711793981481482</v>
      </c>
      <c r="I421" s="8" t="n">
        <f aca="false">IF(H421&gt;0,(VLOOKUP(E421,Bodovanie!$A$2:$G$9,6)*86400-_xlfn.CEILING.MATH(H421*86400,1)*VLOOKUP(E421,Bodovanie!$A$2:$G$9,7)+250),"")</f>
        <v>84.9999999999997</v>
      </c>
      <c r="J421" s="8" t="n">
        <f aca="false">IF(H421&gt;0,G421+I421,"")</f>
        <v>279</v>
      </c>
      <c r="K421" s="6"/>
      <c r="M421" s="1"/>
    </row>
    <row r="422" customFormat="false" ht="12.8" hidden="false" customHeight="false" outlineLevel="0" collapsed="false">
      <c r="A422" s="5" t="n">
        <v>80</v>
      </c>
      <c r="B422" s="22" t="s">
        <v>330</v>
      </c>
      <c r="C422" s="22" t="s">
        <v>652</v>
      </c>
      <c r="D422" s="22" t="s">
        <v>64</v>
      </c>
      <c r="E422" s="23" t="s">
        <v>15</v>
      </c>
      <c r="F422" s="24" t="n">
        <v>0.00126446759259259</v>
      </c>
      <c r="G422" s="8" t="n">
        <f aca="false">IF(F422&gt;0,(VLOOKUP(E422,Bodovanie!$A$2:$D$9,3)*86400-_xlfn.CEILING.MATH(F422*86400,0.5))*VLOOKUP(E422,Bodovanie!$A$2:$D$9,4)+250,"")</f>
        <v>191</v>
      </c>
      <c r="H422" s="24" t="n">
        <v>0.0071162037037037</v>
      </c>
      <c r="I422" s="8" t="n">
        <f aca="false">IF(H422&gt;0,(VLOOKUP(E422,Bodovanie!$A$2:$G$9,6)*86400-_xlfn.CEILING.MATH(H422*86400,1)*VLOOKUP(E422,Bodovanie!$A$2:$G$9,7)+250),"")</f>
        <v>84.9999999999997</v>
      </c>
      <c r="J422" s="8" t="n">
        <f aca="false">IF(H422&gt;0,G422+I422,"")</f>
        <v>276</v>
      </c>
      <c r="K422" s="6"/>
      <c r="M422" s="1"/>
    </row>
    <row r="423" customFormat="false" ht="12.8" hidden="false" customHeight="false" outlineLevel="0" collapsed="false">
      <c r="A423" s="5" t="n">
        <v>81</v>
      </c>
      <c r="B423" s="14" t="s">
        <v>159</v>
      </c>
      <c r="C423" s="14" t="s">
        <v>653</v>
      </c>
      <c r="D423" s="14" t="s">
        <v>64</v>
      </c>
      <c r="E423" s="13" t="s">
        <v>15</v>
      </c>
      <c r="F423" s="7" t="n">
        <v>0.000963078703703704</v>
      </c>
      <c r="G423" s="8" t="n">
        <f aca="false">IF(F423&gt;0,(VLOOKUP(E423,Bodovanie!$A$2:$D$9,3)*86400-_xlfn.CEILING.MATH(F423*86400,0.5))*VLOOKUP(E423,Bodovanie!$A$2:$D$9,4)+250,"")</f>
        <v>243</v>
      </c>
      <c r="H423" s="7" t="n">
        <v>0.00771168981481481</v>
      </c>
      <c r="I423" s="8" t="n">
        <f aca="false">IF(H423&gt;0,(VLOOKUP(E423,Bodovanie!$A$2:$G$9,6)*86400-_xlfn.CEILING.MATH(H423*86400,1)*VLOOKUP(E423,Bodovanie!$A$2:$G$9,7)+250),"")</f>
        <v>32.9999999999997</v>
      </c>
      <c r="J423" s="8" t="n">
        <f aca="false">IF(H423&gt;0,G423+I423,"")</f>
        <v>276</v>
      </c>
      <c r="K423" s="6"/>
      <c r="M423" s="1"/>
    </row>
    <row r="424" customFormat="false" ht="12.8" hidden="false" customHeight="false" outlineLevel="0" collapsed="false">
      <c r="A424" s="5" t="n">
        <v>82</v>
      </c>
      <c r="B424" s="14" t="s">
        <v>216</v>
      </c>
      <c r="C424" s="14" t="s">
        <v>654</v>
      </c>
      <c r="D424" s="14" t="s">
        <v>64</v>
      </c>
      <c r="E424" s="13" t="s">
        <v>15</v>
      </c>
      <c r="F424" s="7" t="n">
        <v>0.00127268518518519</v>
      </c>
      <c r="G424" s="8" t="n">
        <f aca="false">IF(F424&gt;0,(VLOOKUP(E424,Bodovanie!$A$2:$D$9,3)*86400-_xlfn.CEILING.MATH(F424*86400,0.5))*VLOOKUP(E424,Bodovanie!$A$2:$D$9,4)+250,"")</f>
        <v>190</v>
      </c>
      <c r="H424" s="7" t="n">
        <v>0.00709803240740741</v>
      </c>
      <c r="I424" s="8" t="n">
        <f aca="false">IF(H424&gt;0,(VLOOKUP(E424,Bodovanie!$A$2:$G$9,6)*86400-_xlfn.CEILING.MATH(H424*86400,1)*VLOOKUP(E424,Bodovanie!$A$2:$G$9,7)+250),"")</f>
        <v>85.9999999999997</v>
      </c>
      <c r="J424" s="8" t="n">
        <f aca="false">IF(H424&gt;0,G424+I424,"")</f>
        <v>276</v>
      </c>
      <c r="K424" s="6"/>
      <c r="M424" s="1"/>
    </row>
    <row r="425" customFormat="false" ht="12.8" hidden="false" customHeight="false" outlineLevel="0" collapsed="false">
      <c r="A425" s="5" t="n">
        <v>83</v>
      </c>
      <c r="B425" s="14" t="s">
        <v>389</v>
      </c>
      <c r="C425" s="14" t="s">
        <v>655</v>
      </c>
      <c r="D425" s="14" t="s">
        <v>64</v>
      </c>
      <c r="E425" s="13" t="s">
        <v>15</v>
      </c>
      <c r="F425" s="7" t="n">
        <v>0.00135428240740741</v>
      </c>
      <c r="G425" s="8" t="n">
        <f aca="false">IF(F425&gt;0,(VLOOKUP(E425,Bodovanie!$A$2:$D$9,3)*86400-_xlfn.CEILING.MATH(F425*86400,0.5))*VLOOKUP(E425,Bodovanie!$A$2:$D$9,4)+250,"")</f>
        <v>175</v>
      </c>
      <c r="H425" s="7" t="n">
        <v>0.00695868055555556</v>
      </c>
      <c r="I425" s="8" t="n">
        <f aca="false">IF(H425&gt;0,(VLOOKUP(E425,Bodovanie!$A$2:$G$9,6)*86400-_xlfn.CEILING.MATH(H425*86400,1)*VLOOKUP(E425,Bodovanie!$A$2:$G$9,7)+250),"")</f>
        <v>97.9999999999997</v>
      </c>
      <c r="J425" s="8" t="n">
        <f aca="false">IF(H425&gt;0,G425+I425,"")</f>
        <v>273</v>
      </c>
      <c r="K425" s="6"/>
      <c r="M425" s="1"/>
    </row>
    <row r="426" customFormat="false" ht="12.8" hidden="false" customHeight="false" outlineLevel="0" collapsed="false">
      <c r="A426" s="5" t="n">
        <v>84</v>
      </c>
      <c r="B426" s="22" t="s">
        <v>96</v>
      </c>
      <c r="C426" s="22" t="s">
        <v>118</v>
      </c>
      <c r="D426" s="22" t="s">
        <v>64</v>
      </c>
      <c r="E426" s="23" t="s">
        <v>15</v>
      </c>
      <c r="F426" s="24" t="n">
        <v>0.00132083333333333</v>
      </c>
      <c r="G426" s="8" t="n">
        <f aca="false">IF(F426&gt;0,(VLOOKUP(E426,Bodovanie!$A$2:$D$9,3)*86400-_xlfn.CEILING.MATH(F426*86400,0.5))*VLOOKUP(E426,Bodovanie!$A$2:$D$9,4)+250,"")</f>
        <v>181</v>
      </c>
      <c r="H426" s="24" t="n">
        <v>0.0070412037037037</v>
      </c>
      <c r="I426" s="8" t="n">
        <f aca="false">IF(H426&gt;0,(VLOOKUP(E426,Bodovanie!$A$2:$G$9,6)*86400-_xlfn.CEILING.MATH(H426*86400,1)*VLOOKUP(E426,Bodovanie!$A$2:$G$9,7)+250),"")</f>
        <v>90.9999999999997</v>
      </c>
      <c r="J426" s="8" t="n">
        <f aca="false">IF(H426&gt;0,G426+I426,"")</f>
        <v>272</v>
      </c>
      <c r="K426" s="6"/>
      <c r="M426" s="1"/>
    </row>
    <row r="427" customFormat="false" ht="12.8" hidden="false" customHeight="false" outlineLevel="0" collapsed="false">
      <c r="A427" s="5" t="n">
        <v>85</v>
      </c>
      <c r="B427" s="14" t="s">
        <v>48</v>
      </c>
      <c r="C427" s="14" t="s">
        <v>656</v>
      </c>
      <c r="D427" s="14" t="s">
        <v>64</v>
      </c>
      <c r="E427" s="13" t="s">
        <v>15</v>
      </c>
      <c r="F427" s="7" t="n">
        <v>0.00129027777777778</v>
      </c>
      <c r="G427" s="8" t="n">
        <f aca="false">IF(F427&gt;0,(VLOOKUP(E427,Bodovanie!$A$2:$D$9,3)*86400-_xlfn.CEILING.MATH(F427*86400,0.5))*VLOOKUP(E427,Bodovanie!$A$2:$D$9,4)+250,"")</f>
        <v>187</v>
      </c>
      <c r="H427" s="7" t="n">
        <v>0.00710925925925926</v>
      </c>
      <c r="I427" s="8" t="n">
        <f aca="false">IF(H427&gt;0,(VLOOKUP(E427,Bodovanie!$A$2:$G$9,6)*86400-_xlfn.CEILING.MATH(H427*86400,1)*VLOOKUP(E427,Bodovanie!$A$2:$G$9,7)+250),"")</f>
        <v>84.9999999999997</v>
      </c>
      <c r="J427" s="8" t="n">
        <f aca="false">IF(H427&gt;0,G427+I427,"")</f>
        <v>272</v>
      </c>
      <c r="K427" s="6"/>
      <c r="M427" s="1"/>
    </row>
    <row r="428" customFormat="false" ht="12.8" hidden="false" customHeight="false" outlineLevel="0" collapsed="false">
      <c r="A428" s="5" t="n">
        <v>86</v>
      </c>
      <c r="B428" s="14" t="s">
        <v>644</v>
      </c>
      <c r="C428" s="14" t="s">
        <v>657</v>
      </c>
      <c r="D428" s="14" t="s">
        <v>64</v>
      </c>
      <c r="E428" s="13" t="s">
        <v>15</v>
      </c>
      <c r="F428" s="7" t="n">
        <v>0.00120659722222222</v>
      </c>
      <c r="G428" s="8" t="n">
        <f aca="false">IF(F428&gt;0,(VLOOKUP(E428,Bodovanie!$A$2:$D$9,3)*86400-_xlfn.CEILING.MATH(F428*86400,0.5))*VLOOKUP(E428,Bodovanie!$A$2:$D$9,4)+250,"")</f>
        <v>201</v>
      </c>
      <c r="H428" s="7" t="n">
        <v>0.00726886574074074</v>
      </c>
      <c r="I428" s="8" t="n">
        <f aca="false">IF(H428&gt;0,(VLOOKUP(E428,Bodovanie!$A$2:$G$9,6)*86400-_xlfn.CEILING.MATH(H428*86400,1)*VLOOKUP(E428,Bodovanie!$A$2:$G$9,7)+250),"")</f>
        <v>70.9999999999997</v>
      </c>
      <c r="J428" s="8" t="n">
        <f aca="false">IF(H428&gt;0,G428+I428,"")</f>
        <v>272</v>
      </c>
      <c r="K428" s="6"/>
      <c r="M428" s="1"/>
    </row>
    <row r="429" customFormat="false" ht="12.8" hidden="false" customHeight="false" outlineLevel="0" collapsed="false">
      <c r="A429" s="5" t="n">
        <v>87</v>
      </c>
      <c r="B429" s="14" t="s">
        <v>146</v>
      </c>
      <c r="C429" s="14" t="s">
        <v>658</v>
      </c>
      <c r="D429" s="14" t="s">
        <v>64</v>
      </c>
      <c r="E429" s="13" t="s">
        <v>15</v>
      </c>
      <c r="F429" s="7" t="n">
        <v>0.00127268518518519</v>
      </c>
      <c r="G429" s="8" t="n">
        <f aca="false">IF(F429&gt;0,(VLOOKUP(E429,Bodovanie!$A$2:$D$9,3)*86400-_xlfn.CEILING.MATH(F429*86400,0.5))*VLOOKUP(E429,Bodovanie!$A$2:$D$9,4)+250,"")</f>
        <v>190</v>
      </c>
      <c r="H429" s="7" t="n">
        <v>0.0071630787037037</v>
      </c>
      <c r="I429" s="8" t="n">
        <f aca="false">IF(H429&gt;0,(VLOOKUP(E429,Bodovanie!$A$2:$G$9,6)*86400-_xlfn.CEILING.MATH(H429*86400,1)*VLOOKUP(E429,Bodovanie!$A$2:$G$9,7)+250),"")</f>
        <v>80.9999999999997</v>
      </c>
      <c r="J429" s="8" t="n">
        <f aca="false">IF(H429&gt;0,G429+I429,"")</f>
        <v>271</v>
      </c>
      <c r="K429" s="6"/>
      <c r="M429" s="1"/>
    </row>
    <row r="430" customFormat="false" ht="12.8" hidden="false" customHeight="false" outlineLevel="0" collapsed="false">
      <c r="A430" s="5" t="n">
        <v>88</v>
      </c>
      <c r="B430" s="14" t="s">
        <v>148</v>
      </c>
      <c r="C430" s="14" t="s">
        <v>456</v>
      </c>
      <c r="D430" s="14" t="s">
        <v>64</v>
      </c>
      <c r="E430" s="13" t="s">
        <v>15</v>
      </c>
      <c r="F430" s="7" t="n">
        <v>0.00136712962962963</v>
      </c>
      <c r="G430" s="8" t="n">
        <f aca="false">IF(F430&gt;0,(VLOOKUP(E430,Bodovanie!$A$2:$D$9,3)*86400-_xlfn.CEILING.MATH(F430*86400,0.5))*VLOOKUP(E430,Bodovanie!$A$2:$D$9,4)+250,"")</f>
        <v>173</v>
      </c>
      <c r="H430" s="7" t="n">
        <v>0.00695868055555556</v>
      </c>
      <c r="I430" s="8" t="n">
        <f aca="false">IF(H430&gt;0,(VLOOKUP(E430,Bodovanie!$A$2:$G$9,6)*86400-_xlfn.CEILING.MATH(H430*86400,1)*VLOOKUP(E430,Bodovanie!$A$2:$G$9,7)+250),"")</f>
        <v>97.9999999999997</v>
      </c>
      <c r="J430" s="8" t="n">
        <f aca="false">IF(H430&gt;0,G430+I430,"")</f>
        <v>271</v>
      </c>
      <c r="K430" s="6"/>
      <c r="M430" s="1"/>
    </row>
    <row r="431" customFormat="false" ht="12.8" hidden="false" customHeight="false" outlineLevel="0" collapsed="false">
      <c r="A431" s="5" t="n">
        <v>89</v>
      </c>
      <c r="B431" s="14" t="s">
        <v>330</v>
      </c>
      <c r="C431" s="14" t="s">
        <v>659</v>
      </c>
      <c r="D431" s="14" t="s">
        <v>64</v>
      </c>
      <c r="E431" s="13" t="s">
        <v>15</v>
      </c>
      <c r="F431" s="7" t="n">
        <v>0.00136712962962963</v>
      </c>
      <c r="G431" s="8" t="n">
        <f aca="false">IF(F431&gt;0,(VLOOKUP(E431,Bodovanie!$A$2:$D$9,3)*86400-_xlfn.CEILING.MATH(F431*86400,0.5))*VLOOKUP(E431,Bodovanie!$A$2:$D$9,4)+250,"")</f>
        <v>173</v>
      </c>
      <c r="H431" s="7" t="n">
        <v>0.00697164351851852</v>
      </c>
      <c r="I431" s="8" t="n">
        <f aca="false">IF(H431&gt;0,(VLOOKUP(E431,Bodovanie!$A$2:$G$9,6)*86400-_xlfn.CEILING.MATH(H431*86400,1)*VLOOKUP(E431,Bodovanie!$A$2:$G$9,7)+250),"")</f>
        <v>96.9999999999997</v>
      </c>
      <c r="J431" s="8" t="n">
        <f aca="false">IF(H431&gt;0,G431+I431,"")</f>
        <v>270</v>
      </c>
      <c r="K431" s="6"/>
      <c r="M431" s="1"/>
    </row>
    <row r="432" customFormat="false" ht="12.8" hidden="false" customHeight="false" outlineLevel="0" collapsed="false">
      <c r="A432" s="5" t="n">
        <v>90</v>
      </c>
      <c r="B432" s="14" t="s">
        <v>660</v>
      </c>
      <c r="C432" s="14" t="s">
        <v>661</v>
      </c>
      <c r="D432" s="14" t="s">
        <v>64</v>
      </c>
      <c r="E432" s="13" t="s">
        <v>15</v>
      </c>
      <c r="F432" s="7" t="n">
        <v>0.00129791666666667</v>
      </c>
      <c r="G432" s="8" t="n">
        <f aca="false">IF(F432&gt;0,(VLOOKUP(E432,Bodovanie!$A$2:$D$9,3)*86400-_xlfn.CEILING.MATH(F432*86400,0.5))*VLOOKUP(E432,Bodovanie!$A$2:$D$9,4)+250,"")</f>
        <v>185</v>
      </c>
      <c r="H432" s="7" t="n">
        <v>0.00711793981481482</v>
      </c>
      <c r="I432" s="8" t="n">
        <f aca="false">IF(H432&gt;0,(VLOOKUP(E432,Bodovanie!$A$2:$G$9,6)*86400-_xlfn.CEILING.MATH(H432*86400,1)*VLOOKUP(E432,Bodovanie!$A$2:$G$9,7)+250),"")</f>
        <v>84.9999999999997</v>
      </c>
      <c r="J432" s="8" t="n">
        <f aca="false">IF(H432&gt;0,G432+I432,"")</f>
        <v>270</v>
      </c>
      <c r="K432" s="6"/>
      <c r="M432" s="1"/>
    </row>
    <row r="433" customFormat="false" ht="12.8" hidden="false" customHeight="false" outlineLevel="0" collapsed="false">
      <c r="A433" s="5" t="n">
        <v>91</v>
      </c>
      <c r="B433" s="14" t="s">
        <v>662</v>
      </c>
      <c r="C433" s="14" t="s">
        <v>492</v>
      </c>
      <c r="D433" s="14" t="s">
        <v>64</v>
      </c>
      <c r="E433" s="13" t="s">
        <v>15</v>
      </c>
      <c r="F433" s="7" t="n">
        <v>0.00130925925925926</v>
      </c>
      <c r="G433" s="8" t="n">
        <f aca="false">IF(F433&gt;0,(VLOOKUP(E433,Bodovanie!$A$2:$D$9,3)*86400-_xlfn.CEILING.MATH(F433*86400,0.5))*VLOOKUP(E433,Bodovanie!$A$2:$D$9,4)+250,"")</f>
        <v>183</v>
      </c>
      <c r="H433" s="7" t="n">
        <v>0.00709803240740741</v>
      </c>
      <c r="I433" s="8" t="n">
        <f aca="false">IF(H433&gt;0,(VLOOKUP(E433,Bodovanie!$A$2:$G$9,6)*86400-_xlfn.CEILING.MATH(H433*86400,1)*VLOOKUP(E433,Bodovanie!$A$2:$G$9,7)+250),"")</f>
        <v>85.9999999999997</v>
      </c>
      <c r="J433" s="8" t="n">
        <f aca="false">IF(H433&gt;0,G433+I433,"")</f>
        <v>269</v>
      </c>
      <c r="K433" s="6"/>
      <c r="M433" s="1"/>
    </row>
    <row r="434" customFormat="false" ht="12.8" hidden="false" customHeight="false" outlineLevel="0" collapsed="false">
      <c r="A434" s="5" t="n">
        <v>92</v>
      </c>
      <c r="B434" s="14" t="s">
        <v>216</v>
      </c>
      <c r="C434" s="14" t="s">
        <v>663</v>
      </c>
      <c r="D434" s="14" t="s">
        <v>64</v>
      </c>
      <c r="E434" s="13" t="s">
        <v>15</v>
      </c>
      <c r="F434" s="7" t="n">
        <v>0.00124965277777778</v>
      </c>
      <c r="G434" s="8" t="n">
        <f aca="false">IF(F434&gt;0,(VLOOKUP(E434,Bodovanie!$A$2:$D$9,3)*86400-_xlfn.CEILING.MATH(F434*86400,0.5))*VLOOKUP(E434,Bodovanie!$A$2:$D$9,4)+250,"")</f>
        <v>194</v>
      </c>
      <c r="H434" s="7" t="n">
        <v>0.00726793981481482</v>
      </c>
      <c r="I434" s="8" t="n">
        <f aca="false">IF(H434&gt;0,(VLOOKUP(E434,Bodovanie!$A$2:$G$9,6)*86400-_xlfn.CEILING.MATH(H434*86400,1)*VLOOKUP(E434,Bodovanie!$A$2:$G$9,7)+250),"")</f>
        <v>71.9999999999997</v>
      </c>
      <c r="J434" s="8" t="n">
        <f aca="false">IF(H434&gt;0,G434+I434,"")</f>
        <v>266</v>
      </c>
      <c r="K434" s="6"/>
      <c r="M434" s="1"/>
    </row>
    <row r="435" customFormat="false" ht="12.8" hidden="false" customHeight="false" outlineLevel="0" collapsed="false">
      <c r="A435" s="5" t="n">
        <v>93</v>
      </c>
      <c r="B435" s="14" t="s">
        <v>411</v>
      </c>
      <c r="C435" s="14" t="s">
        <v>664</v>
      </c>
      <c r="D435" s="14" t="s">
        <v>64</v>
      </c>
      <c r="E435" s="13" t="s">
        <v>15</v>
      </c>
      <c r="F435" s="7" t="n">
        <v>0.00124131944444444</v>
      </c>
      <c r="G435" s="8" t="n">
        <f aca="false">IF(F435&gt;0,(VLOOKUP(E435,Bodovanie!$A$2:$D$9,3)*86400-_xlfn.CEILING.MATH(F435*86400,0.5))*VLOOKUP(E435,Bodovanie!$A$2:$D$9,4)+250,"")</f>
        <v>195</v>
      </c>
      <c r="H435" s="7" t="n">
        <v>0.00726863425925926</v>
      </c>
      <c r="I435" s="8" t="n">
        <f aca="false">IF(H435&gt;0,(VLOOKUP(E435,Bodovanie!$A$2:$G$9,6)*86400-_xlfn.CEILING.MATH(H435*86400,1)*VLOOKUP(E435,Bodovanie!$A$2:$G$9,7)+250),"")</f>
        <v>70.9999999999997</v>
      </c>
      <c r="J435" s="8" t="n">
        <f aca="false">IF(H435&gt;0,G435+I435,"")</f>
        <v>266</v>
      </c>
      <c r="K435" s="6"/>
      <c r="M435" s="1"/>
    </row>
    <row r="436" customFormat="false" ht="12.8" hidden="false" customHeight="false" outlineLevel="0" collapsed="false">
      <c r="A436" s="5" t="n">
        <v>94</v>
      </c>
      <c r="B436" s="14" t="s">
        <v>114</v>
      </c>
      <c r="C436" s="14" t="s">
        <v>665</v>
      </c>
      <c r="D436" s="14" t="s">
        <v>64</v>
      </c>
      <c r="E436" s="13" t="s">
        <v>15</v>
      </c>
      <c r="F436" s="7" t="n">
        <v>0.00134502314814815</v>
      </c>
      <c r="G436" s="8" t="n">
        <f aca="false">IF(F436&gt;0,(VLOOKUP(E436,Bodovanie!$A$2:$D$9,3)*86400-_xlfn.CEILING.MATH(F436*86400,0.5))*VLOOKUP(E436,Bodovanie!$A$2:$D$9,4)+250,"")</f>
        <v>177</v>
      </c>
      <c r="H436" s="7" t="n">
        <v>0.00709803240740741</v>
      </c>
      <c r="I436" s="8" t="n">
        <f aca="false">IF(H436&gt;0,(VLOOKUP(E436,Bodovanie!$A$2:$G$9,6)*86400-_xlfn.CEILING.MATH(H436*86400,1)*VLOOKUP(E436,Bodovanie!$A$2:$G$9,7)+250),"")</f>
        <v>85.9999999999997</v>
      </c>
      <c r="J436" s="8" t="n">
        <f aca="false">IF(H436&gt;0,G436+I436,"")</f>
        <v>263</v>
      </c>
      <c r="K436" s="6"/>
      <c r="M436" s="1"/>
    </row>
    <row r="437" customFormat="false" ht="12.8" hidden="false" customHeight="false" outlineLevel="0" collapsed="false">
      <c r="A437" s="5" t="n">
        <v>95</v>
      </c>
      <c r="B437" s="22" t="s">
        <v>186</v>
      </c>
      <c r="C437" s="22" t="s">
        <v>666</v>
      </c>
      <c r="D437" s="22" t="s">
        <v>64</v>
      </c>
      <c r="E437" s="23" t="s">
        <v>15</v>
      </c>
      <c r="F437" s="24" t="n">
        <v>0.00115983796296296</v>
      </c>
      <c r="G437" s="8" t="n">
        <f aca="false">IF(F437&gt;0,(VLOOKUP(E437,Bodovanie!$A$2:$D$9,3)*86400-_xlfn.CEILING.MATH(F437*86400,0.5))*VLOOKUP(E437,Bodovanie!$A$2:$D$9,4)+250,"")</f>
        <v>209</v>
      </c>
      <c r="H437" s="24" t="n">
        <v>0.00753425925925926</v>
      </c>
      <c r="I437" s="8" t="n">
        <f aca="false">IF(H437&gt;0,(VLOOKUP(E437,Bodovanie!$A$2:$G$9,6)*86400-_xlfn.CEILING.MATH(H437*86400,1)*VLOOKUP(E437,Bodovanie!$A$2:$G$9,7)+250),"")</f>
        <v>48.9999999999997</v>
      </c>
      <c r="J437" s="8" t="n">
        <f aca="false">IF(H437&gt;0,G437+I437,"")</f>
        <v>258</v>
      </c>
      <c r="K437" s="6"/>
      <c r="M437" s="1"/>
    </row>
    <row r="438" customFormat="false" ht="12.8" hidden="false" customHeight="false" outlineLevel="0" collapsed="false">
      <c r="A438" s="5" t="n">
        <v>96</v>
      </c>
      <c r="B438" s="14" t="s">
        <v>667</v>
      </c>
      <c r="C438" s="14" t="s">
        <v>668</v>
      </c>
      <c r="D438" s="14" t="s">
        <v>64</v>
      </c>
      <c r="E438" s="13" t="s">
        <v>15</v>
      </c>
      <c r="F438" s="7" t="n">
        <v>0.00107013888888889</v>
      </c>
      <c r="G438" s="8" t="n">
        <f aca="false">IF(F438&gt;0,(VLOOKUP(E438,Bodovanie!$A$2:$D$9,3)*86400-_xlfn.CEILING.MATH(F438*86400,0.5))*VLOOKUP(E438,Bodovanie!$A$2:$D$9,4)+250,"")</f>
        <v>225</v>
      </c>
      <c r="H438" s="7" t="n">
        <v>0.00771203703703704</v>
      </c>
      <c r="I438" s="8" t="n">
        <f aca="false">IF(H438&gt;0,(VLOOKUP(E438,Bodovanie!$A$2:$G$9,6)*86400-_xlfn.CEILING.MATH(H438*86400,1)*VLOOKUP(E438,Bodovanie!$A$2:$G$9,7)+250),"")</f>
        <v>32.9999999999997</v>
      </c>
      <c r="J438" s="8" t="n">
        <f aca="false">IF(H438&gt;0,G438+I438,"")</f>
        <v>258</v>
      </c>
      <c r="K438" s="6"/>
      <c r="M438" s="1"/>
    </row>
    <row r="439" customFormat="false" ht="12.8" hidden="false" customHeight="false" outlineLevel="0" collapsed="false">
      <c r="A439" s="5" t="n">
        <v>97</v>
      </c>
      <c r="B439" s="14" t="s">
        <v>298</v>
      </c>
      <c r="C439" s="14" t="s">
        <v>669</v>
      </c>
      <c r="D439" s="14" t="s">
        <v>64</v>
      </c>
      <c r="E439" s="13" t="s">
        <v>15</v>
      </c>
      <c r="F439" s="7" t="n">
        <v>0.00137800925925926</v>
      </c>
      <c r="G439" s="8" t="n">
        <f aca="false">IF(F439&gt;0,(VLOOKUP(E439,Bodovanie!$A$2:$D$9,3)*86400-_xlfn.CEILING.MATH(F439*86400,0.5))*VLOOKUP(E439,Bodovanie!$A$2:$D$9,4)+250,"")</f>
        <v>171</v>
      </c>
      <c r="H439" s="7" t="n">
        <v>0.00709803240740741</v>
      </c>
      <c r="I439" s="8" t="n">
        <f aca="false">IF(H439&gt;0,(VLOOKUP(E439,Bodovanie!$A$2:$G$9,6)*86400-_xlfn.CEILING.MATH(H439*86400,1)*VLOOKUP(E439,Bodovanie!$A$2:$G$9,7)+250),"")</f>
        <v>85.9999999999997</v>
      </c>
      <c r="J439" s="8" t="n">
        <f aca="false">IF(H439&gt;0,G439+I439,"")</f>
        <v>257</v>
      </c>
      <c r="K439" s="6"/>
      <c r="M439" s="1"/>
    </row>
    <row r="440" customFormat="false" ht="12.8" hidden="false" customHeight="false" outlineLevel="0" collapsed="false">
      <c r="A440" s="5" t="n">
        <v>98</v>
      </c>
      <c r="B440" s="14" t="s">
        <v>670</v>
      </c>
      <c r="C440" s="14" t="s">
        <v>671</v>
      </c>
      <c r="D440" s="14" t="s">
        <v>64</v>
      </c>
      <c r="E440" s="13" t="s">
        <v>15</v>
      </c>
      <c r="F440" s="7" t="n">
        <v>0.00130925925925926</v>
      </c>
      <c r="G440" s="8" t="n">
        <f aca="false">IF(F440&gt;0,(VLOOKUP(E440,Bodovanie!$A$2:$D$9,3)*86400-_xlfn.CEILING.MATH(F440*86400,0.5))*VLOOKUP(E440,Bodovanie!$A$2:$D$9,4)+250,"")</f>
        <v>183</v>
      </c>
      <c r="H440" s="7" t="n">
        <v>0.00726793981481482</v>
      </c>
      <c r="I440" s="8" t="n">
        <f aca="false">IF(H440&gt;0,(VLOOKUP(E440,Bodovanie!$A$2:$G$9,6)*86400-_xlfn.CEILING.MATH(H440*86400,1)*VLOOKUP(E440,Bodovanie!$A$2:$G$9,7)+250),"")</f>
        <v>71.9999999999997</v>
      </c>
      <c r="J440" s="8" t="n">
        <f aca="false">IF(H440&gt;0,G440+I440,"")</f>
        <v>255</v>
      </c>
      <c r="K440" s="6"/>
      <c r="M440" s="1"/>
    </row>
    <row r="441" customFormat="false" ht="12.8" hidden="false" customHeight="false" outlineLevel="0" collapsed="false">
      <c r="A441" s="5" t="n">
        <v>99</v>
      </c>
      <c r="B441" s="14" t="s">
        <v>407</v>
      </c>
      <c r="C441" s="14" t="s">
        <v>672</v>
      </c>
      <c r="D441" s="14" t="s">
        <v>64</v>
      </c>
      <c r="E441" s="13" t="s">
        <v>15</v>
      </c>
      <c r="F441" s="7" t="n">
        <v>0.00140462962962963</v>
      </c>
      <c r="G441" s="8" t="n">
        <f aca="false">IF(F441&gt;0,(VLOOKUP(E441,Bodovanie!$A$2:$D$9,3)*86400-_xlfn.CEILING.MATH(F441*86400,0.5))*VLOOKUP(E441,Bodovanie!$A$2:$D$9,4)+250,"")</f>
        <v>167</v>
      </c>
      <c r="H441" s="7" t="n">
        <v>0.00712222222222222</v>
      </c>
      <c r="I441" s="8" t="n">
        <f aca="false">IF(H441&gt;0,(VLOOKUP(E441,Bodovanie!$A$2:$G$9,6)*86400-_xlfn.CEILING.MATH(H441*86400,1)*VLOOKUP(E441,Bodovanie!$A$2:$G$9,7)+250),"")</f>
        <v>83.9999999999997</v>
      </c>
      <c r="J441" s="8" t="n">
        <f aca="false">IF(H441&gt;0,G441+I441,"")</f>
        <v>251</v>
      </c>
      <c r="K441" s="6"/>
      <c r="M441" s="1"/>
    </row>
    <row r="442" customFormat="false" ht="12.8" hidden="false" customHeight="false" outlineLevel="0" collapsed="false">
      <c r="A442" s="5" t="n">
        <v>100</v>
      </c>
      <c r="B442" s="14" t="s">
        <v>673</v>
      </c>
      <c r="C442" s="14" t="s">
        <v>674</v>
      </c>
      <c r="D442" s="14" t="s">
        <v>64</v>
      </c>
      <c r="E442" s="13" t="s">
        <v>15</v>
      </c>
      <c r="F442" s="7" t="n">
        <v>0.00111481481481481</v>
      </c>
      <c r="G442" s="8" t="n">
        <f aca="false">IF(F442&gt;0,(VLOOKUP(E442,Bodovanie!$A$2:$D$9,3)*86400-_xlfn.CEILING.MATH(F442*86400,0.5))*VLOOKUP(E442,Bodovanie!$A$2:$D$9,4)+250,"")</f>
        <v>217</v>
      </c>
      <c r="H442" s="7" t="n">
        <v>0.00771168981481481</v>
      </c>
      <c r="I442" s="8" t="n">
        <f aca="false">IF(H442&gt;0,(VLOOKUP(E442,Bodovanie!$A$2:$G$9,6)*86400-_xlfn.CEILING.MATH(H442*86400,1)*VLOOKUP(E442,Bodovanie!$A$2:$G$9,7)+250),"")</f>
        <v>32.9999999999997</v>
      </c>
      <c r="J442" s="8" t="n">
        <f aca="false">IF(H442&gt;0,G442+I442,"")</f>
        <v>250</v>
      </c>
      <c r="K442" s="6"/>
      <c r="M442" s="1"/>
    </row>
    <row r="443" customFormat="false" ht="12.8" hidden="false" customHeight="false" outlineLevel="0" collapsed="false">
      <c r="A443" s="5" t="n">
        <v>101</v>
      </c>
      <c r="B443" s="14" t="s">
        <v>150</v>
      </c>
      <c r="C443" s="14" t="s">
        <v>675</v>
      </c>
      <c r="D443" s="14" t="s">
        <v>64</v>
      </c>
      <c r="E443" s="13" t="s">
        <v>15</v>
      </c>
      <c r="F443" s="7" t="n">
        <v>0.00114872685185185</v>
      </c>
      <c r="G443" s="8" t="n">
        <f aca="false">IF(F443&gt;0,(VLOOKUP(E443,Bodovanie!$A$2:$D$9,3)*86400-_xlfn.CEILING.MATH(F443*86400,0.5))*VLOOKUP(E443,Bodovanie!$A$2:$D$9,4)+250,"")</f>
        <v>211</v>
      </c>
      <c r="H443" s="7" t="n">
        <v>0.00771203703703704</v>
      </c>
      <c r="I443" s="8" t="n">
        <f aca="false">IF(H443&gt;0,(VLOOKUP(E443,Bodovanie!$A$2:$G$9,6)*86400-_xlfn.CEILING.MATH(H443*86400,1)*VLOOKUP(E443,Bodovanie!$A$2:$G$9,7)+250),"")</f>
        <v>32.9999999999997</v>
      </c>
      <c r="J443" s="8" t="n">
        <f aca="false">IF(H443&gt;0,G443+I443,"")</f>
        <v>244</v>
      </c>
      <c r="K443" s="6"/>
      <c r="M443" s="1"/>
    </row>
    <row r="444" customFormat="false" ht="12.8" hidden="false" customHeight="false" outlineLevel="0" collapsed="false">
      <c r="A444" s="5" t="n">
        <v>102</v>
      </c>
      <c r="B444" s="14" t="s">
        <v>65</v>
      </c>
      <c r="C444" s="14" t="s">
        <v>676</v>
      </c>
      <c r="D444" s="14" t="s">
        <v>64</v>
      </c>
      <c r="E444" s="13" t="s">
        <v>15</v>
      </c>
      <c r="F444" s="7" t="n">
        <v>0.00137800925925926</v>
      </c>
      <c r="G444" s="8" t="n">
        <f aca="false">IF(F444&gt;0,(VLOOKUP(E444,Bodovanie!$A$2:$D$9,3)*86400-_xlfn.CEILING.MATH(F444*86400,0.5))*VLOOKUP(E444,Bodovanie!$A$2:$D$9,4)+250,"")</f>
        <v>171</v>
      </c>
      <c r="H444" s="7" t="n">
        <v>0.00726793981481482</v>
      </c>
      <c r="I444" s="8" t="n">
        <f aca="false">IF(H444&gt;0,(VLOOKUP(E444,Bodovanie!$A$2:$G$9,6)*86400-_xlfn.CEILING.MATH(H444*86400,1)*VLOOKUP(E444,Bodovanie!$A$2:$G$9,7)+250),"")</f>
        <v>71.9999999999997</v>
      </c>
      <c r="J444" s="8" t="n">
        <f aca="false">IF(H444&gt;0,G444+I444,"")</f>
        <v>243</v>
      </c>
      <c r="K444" s="6"/>
      <c r="M444" s="1"/>
    </row>
    <row r="445" customFormat="false" ht="12.8" hidden="false" customHeight="false" outlineLevel="0" collapsed="false">
      <c r="A445" s="5" t="n">
        <v>103</v>
      </c>
      <c r="B445" s="14" t="s">
        <v>677</v>
      </c>
      <c r="C445" s="14" t="s">
        <v>678</v>
      </c>
      <c r="D445" s="14" t="s">
        <v>64</v>
      </c>
      <c r="E445" s="13" t="s">
        <v>15</v>
      </c>
      <c r="F445" s="7" t="n">
        <v>0.00134537037037037</v>
      </c>
      <c r="G445" s="8" t="n">
        <f aca="false">IF(F445&gt;0,(VLOOKUP(E445,Bodovanie!$A$2:$D$9,3)*86400-_xlfn.CEILING.MATH(F445*86400,0.5))*VLOOKUP(E445,Bodovanie!$A$2:$D$9,4)+250,"")</f>
        <v>177</v>
      </c>
      <c r="H445" s="7" t="n">
        <v>0.00771203703703704</v>
      </c>
      <c r="I445" s="8" t="n">
        <f aca="false">IF(H445&gt;0,(VLOOKUP(E445,Bodovanie!$A$2:$G$9,6)*86400-_xlfn.CEILING.MATH(H445*86400,1)*VLOOKUP(E445,Bodovanie!$A$2:$G$9,7)+250),"")</f>
        <v>32.9999999999997</v>
      </c>
      <c r="J445" s="8" t="n">
        <f aca="false">IF(H445&gt;0,G445+I445,"")</f>
        <v>210</v>
      </c>
      <c r="K445" s="6"/>
      <c r="M445" s="1"/>
    </row>
    <row r="446" customFormat="false" ht="16.15" hidden="false" customHeight="false" outlineLevel="0" collapsed="false">
      <c r="A446" s="11" t="s">
        <v>679</v>
      </c>
      <c r="B446" s="11"/>
      <c r="C446" s="11"/>
      <c r="D446" s="11"/>
      <c r="E446" s="11"/>
      <c r="F446" s="11"/>
      <c r="G446" s="11"/>
      <c r="H446" s="11"/>
      <c r="I446" s="11"/>
      <c r="J446" s="11"/>
    </row>
    <row r="447" customFormat="false" ht="12.8" hidden="false" customHeight="false" outlineLevel="0" collapsed="false">
      <c r="A447" s="5" t="n">
        <v>1</v>
      </c>
      <c r="B447" s="5" t="s">
        <v>680</v>
      </c>
      <c r="C447" s="5" t="s">
        <v>681</v>
      </c>
      <c r="D447" s="5" t="s">
        <v>64</v>
      </c>
      <c r="E447" s="6" t="s">
        <v>18</v>
      </c>
      <c r="F447" s="7" t="n">
        <v>0.00171689814814815</v>
      </c>
      <c r="G447" s="8" t="n">
        <f aca="false">IF(F447&gt;0,(VLOOKUP(E447,Bodovanie!$A$2:$D$9,3)*86400-_xlfn.CEILING.MATH(F447*86400,0.5))*VLOOKUP(E447,Bodovanie!$A$2:$D$9,4)+250,"")</f>
        <v>253</v>
      </c>
      <c r="H447" s="7" t="n">
        <v>0.00723541666666667</v>
      </c>
      <c r="I447" s="8" t="n">
        <f aca="false">IF(H447&gt;0,(VLOOKUP(E447,Bodovanie!$A$2:$G$9,6)*86400-_xlfn.CEILING.MATH(H447*86400,1)*VLOOKUP(E447,Bodovanie!$A$2:$G$9,7)+250),"")</f>
        <v>154</v>
      </c>
      <c r="J447" s="8" t="n">
        <f aca="false">IF(H447&gt;0,G447+I447,"")</f>
        <v>407</v>
      </c>
      <c r="K447" s="6"/>
      <c r="M447" s="1"/>
    </row>
    <row r="448" customFormat="false" ht="12.8" hidden="false" customHeight="false" outlineLevel="0" collapsed="false">
      <c r="A448" s="5" t="n">
        <v>2</v>
      </c>
      <c r="B448" s="17" t="s">
        <v>67</v>
      </c>
      <c r="C448" s="18" t="s">
        <v>306</v>
      </c>
      <c r="D448" s="18" t="s">
        <v>54</v>
      </c>
      <c r="E448" s="6" t="s">
        <v>18</v>
      </c>
      <c r="F448" s="20" t="n">
        <v>0.00163680555555556</v>
      </c>
      <c r="G448" s="8" t="n">
        <f aca="false">IF(F448&gt;0,(VLOOKUP(E448,Bodovanie!$A$2:$D$9,3)*86400-_xlfn.CEILING.MATH(F448*86400,0.5))*VLOOKUP(E448,Bodovanie!$A$2:$D$9,4)+250,"")</f>
        <v>267</v>
      </c>
      <c r="H448" s="7" t="n">
        <v>0.0074912037037037</v>
      </c>
      <c r="I448" s="8" t="n">
        <f aca="false">IF(H448&gt;0,(VLOOKUP(E448,Bodovanie!$A$2:$G$9,6)*86400-_xlfn.CEILING.MATH(H448*86400,1)*VLOOKUP(E448,Bodovanie!$A$2:$G$9,7)+250),"")</f>
        <v>132</v>
      </c>
      <c r="J448" s="8" t="n">
        <f aca="false">IF(H448&gt;0,G448+I448,"")</f>
        <v>399</v>
      </c>
      <c r="K448" s="6"/>
      <c r="M448" s="1"/>
    </row>
    <row r="449" customFormat="false" ht="12.8" hidden="false" customHeight="false" outlineLevel="0" collapsed="false">
      <c r="A449" s="5" t="n">
        <v>3</v>
      </c>
      <c r="B449" s="12" t="s">
        <v>110</v>
      </c>
      <c r="C449" s="12" t="s">
        <v>682</v>
      </c>
      <c r="D449" s="12" t="s">
        <v>42</v>
      </c>
      <c r="E449" s="13" t="s">
        <v>18</v>
      </c>
      <c r="F449" s="7" t="n">
        <v>0.00196759259259259</v>
      </c>
      <c r="G449" s="8" t="n">
        <f aca="false">IF(F449&gt;0,(VLOOKUP(E449,Bodovanie!$A$2:$D$9,3)*86400-_xlfn.CEILING.MATH(F449*86400,0.5))*VLOOKUP(E449,Bodovanie!$A$2:$D$9,4)+250,"")</f>
        <v>210</v>
      </c>
      <c r="H449" s="7" t="n">
        <v>0.0070875</v>
      </c>
      <c r="I449" s="8" t="n">
        <f aca="false">IF(H449&gt;0,(VLOOKUP(E449,Bodovanie!$A$2:$G$9,6)*86400-_xlfn.CEILING.MATH(H449*86400,1)*VLOOKUP(E449,Bodovanie!$A$2:$G$9,7)+250),"")</f>
        <v>167</v>
      </c>
      <c r="J449" s="8" t="n">
        <f aca="false">IF(G449&gt;0,G449+I449,"")</f>
        <v>377</v>
      </c>
      <c r="K449" s="6"/>
      <c r="M449" s="1"/>
    </row>
    <row r="450" customFormat="false" ht="12.8" hidden="false" customHeight="false" outlineLevel="0" collapsed="false">
      <c r="A450" s="5" t="n">
        <v>4</v>
      </c>
      <c r="B450" s="12" t="s">
        <v>236</v>
      </c>
      <c r="C450" s="12" t="s">
        <v>683</v>
      </c>
      <c r="D450" s="12" t="s">
        <v>42</v>
      </c>
      <c r="E450" s="13" t="s">
        <v>18</v>
      </c>
      <c r="F450" s="7" t="n">
        <v>0.00162337962962963</v>
      </c>
      <c r="G450" s="8" t="n">
        <f aca="false">IF(F450&gt;0,(VLOOKUP(E450,Bodovanie!$A$2:$D$9,3)*86400-_xlfn.CEILING.MATH(F450*86400,0.5))*VLOOKUP(E450,Bodovanie!$A$2:$D$9,4)+250,"")</f>
        <v>269</v>
      </c>
      <c r="H450" s="7" t="n">
        <v>0.00776631944444445</v>
      </c>
      <c r="I450" s="8" t="n">
        <f aca="false">IF(H450&gt;0,(VLOOKUP(E450,Bodovanie!$A$2:$G$9,6)*86400-_xlfn.CEILING.MATH(H450*86400,1)*VLOOKUP(E450,Bodovanie!$A$2:$G$9,7)+250),"")</f>
        <v>108</v>
      </c>
      <c r="J450" s="8" t="n">
        <f aca="false">IF(H450&gt;0,G450+I450,"")</f>
        <v>377</v>
      </c>
      <c r="K450" s="6"/>
      <c r="M450" s="1"/>
    </row>
    <row r="451" customFormat="false" ht="12.8" hidden="false" customHeight="false" outlineLevel="0" collapsed="false">
      <c r="A451" s="5" t="n">
        <v>5</v>
      </c>
      <c r="B451" s="5" t="s">
        <v>684</v>
      </c>
      <c r="C451" s="5" t="s">
        <v>685</v>
      </c>
      <c r="D451" s="5" t="s">
        <v>64</v>
      </c>
      <c r="E451" s="6" t="s">
        <v>18</v>
      </c>
      <c r="F451" s="7" t="n">
        <v>0.00206157407407407</v>
      </c>
      <c r="G451" s="8" t="n">
        <f aca="false">IF(F451&gt;0,(VLOOKUP(E451,Bodovanie!$A$2:$D$9,3)*86400-_xlfn.CEILING.MATH(F451*86400,0.5))*VLOOKUP(E451,Bodovanie!$A$2:$D$9,4)+250,"")</f>
        <v>193</v>
      </c>
      <c r="H451" s="7" t="n">
        <v>0.00694479166666667</v>
      </c>
      <c r="I451" s="8" t="n">
        <f aca="false">IF(H451&gt;0,(VLOOKUP(E451,Bodovanie!$A$2:$G$9,6)*86400-_xlfn.CEILING.MATH(H451*86400,1)*VLOOKUP(E451,Bodovanie!$A$2:$G$9,7)+250),"")</f>
        <v>179</v>
      </c>
      <c r="J451" s="8" t="n">
        <f aca="false">IF(H451&gt;0,G451+I451,"")</f>
        <v>372</v>
      </c>
      <c r="K451" s="6"/>
      <c r="M451" s="1"/>
    </row>
    <row r="452" customFormat="false" ht="12.8" hidden="false" customHeight="false" outlineLevel="0" collapsed="false">
      <c r="A452" s="5" t="n">
        <v>6</v>
      </c>
      <c r="B452" s="12" t="s">
        <v>378</v>
      </c>
      <c r="C452" s="12" t="s">
        <v>157</v>
      </c>
      <c r="D452" s="12" t="s">
        <v>42</v>
      </c>
      <c r="E452" s="13" t="s">
        <v>18</v>
      </c>
      <c r="F452" s="7" t="n">
        <v>0.00177083333333333</v>
      </c>
      <c r="G452" s="8" t="n">
        <f aca="false">IF(F452&gt;0,(VLOOKUP(E452,Bodovanie!$A$2:$D$9,3)*86400-_xlfn.CEILING.MATH(F452*86400,0.5))*VLOOKUP(E452,Bodovanie!$A$2:$D$9,4)+250,"")</f>
        <v>244</v>
      </c>
      <c r="H452" s="7" t="n">
        <v>0.00753888888888889</v>
      </c>
      <c r="I452" s="8" t="n">
        <f aca="false">IF(H452&gt;0,(VLOOKUP(E452,Bodovanie!$A$2:$G$9,6)*86400-_xlfn.CEILING.MATH(H452*86400,1)*VLOOKUP(E452,Bodovanie!$A$2:$G$9,7)+250),"")</f>
        <v>128</v>
      </c>
      <c r="J452" s="8" t="n">
        <f aca="false">IF(H452&gt;0,G452+I452,"")</f>
        <v>372</v>
      </c>
      <c r="K452" s="6"/>
      <c r="M452" s="1"/>
    </row>
    <row r="453" customFormat="false" ht="12.8" hidden="false" customHeight="false" outlineLevel="0" collapsed="false">
      <c r="A453" s="5" t="n">
        <v>7</v>
      </c>
      <c r="B453" s="12" t="s">
        <v>73</v>
      </c>
      <c r="C453" s="12" t="s">
        <v>686</v>
      </c>
      <c r="D453" s="12" t="s">
        <v>42</v>
      </c>
      <c r="E453" s="13" t="s">
        <v>18</v>
      </c>
      <c r="F453" s="7" t="n">
        <v>0.00198171296296296</v>
      </c>
      <c r="G453" s="8" t="n">
        <f aca="false">IF(F453&gt;0,(VLOOKUP(E453,Bodovanie!$A$2:$D$9,3)*86400-_xlfn.CEILING.MATH(F453*86400,0.5))*VLOOKUP(E453,Bodovanie!$A$2:$D$9,4)+250,"")</f>
        <v>207</v>
      </c>
      <c r="H453" s="7" t="n">
        <v>0.00714444444444444</v>
      </c>
      <c r="I453" s="8" t="n">
        <f aca="false">IF(H453&gt;0,(VLOOKUP(E453,Bodovanie!$A$2:$G$9,6)*86400-_xlfn.CEILING.MATH(H453*86400,1)*VLOOKUP(E453,Bodovanie!$A$2:$G$9,7)+250),"")</f>
        <v>162</v>
      </c>
      <c r="J453" s="8" t="n">
        <f aca="false">IF(G453&gt;0,G453+I453,"")</f>
        <v>369</v>
      </c>
      <c r="K453" s="6"/>
      <c r="M453" s="1"/>
    </row>
    <row r="454" customFormat="false" ht="12.8" hidden="false" customHeight="false" outlineLevel="0" collapsed="false">
      <c r="A454" s="5" t="n">
        <v>8</v>
      </c>
      <c r="B454" s="12" t="s">
        <v>687</v>
      </c>
      <c r="C454" s="12" t="s">
        <v>688</v>
      </c>
      <c r="D454" s="12" t="s">
        <v>42</v>
      </c>
      <c r="E454" s="13" t="s">
        <v>18</v>
      </c>
      <c r="F454" s="7" t="n">
        <v>0.00178888888888889</v>
      </c>
      <c r="G454" s="8" t="n">
        <f aca="false">IF(F454&gt;0,(VLOOKUP(E454,Bodovanie!$A$2:$D$9,3)*86400-_xlfn.CEILING.MATH(F454*86400,0.5))*VLOOKUP(E454,Bodovanie!$A$2:$D$9,4)+250,"")</f>
        <v>240</v>
      </c>
      <c r="H454" s="7" t="n">
        <v>0.00759386574074074</v>
      </c>
      <c r="I454" s="8" t="n">
        <f aca="false">IF(H454&gt;0,(VLOOKUP(E454,Bodovanie!$A$2:$G$9,6)*86400-_xlfn.CEILING.MATH(H454*86400,1)*VLOOKUP(E454,Bodovanie!$A$2:$G$9,7)+250),"")</f>
        <v>123</v>
      </c>
      <c r="J454" s="8" t="n">
        <f aca="false">IF(H454&gt;0,G454+I454,"")</f>
        <v>363</v>
      </c>
      <c r="K454" s="6"/>
      <c r="M454" s="1"/>
    </row>
    <row r="455" customFormat="false" ht="12.8" hidden="false" customHeight="false" outlineLevel="0" collapsed="false">
      <c r="A455" s="5" t="n">
        <v>9</v>
      </c>
      <c r="B455" s="14" t="s">
        <v>82</v>
      </c>
      <c r="C455" s="14" t="s">
        <v>591</v>
      </c>
      <c r="D455" s="14" t="s">
        <v>64</v>
      </c>
      <c r="E455" s="6" t="s">
        <v>18</v>
      </c>
      <c r="F455" s="7" t="n">
        <v>0.0020724537037037</v>
      </c>
      <c r="G455" s="8" t="n">
        <f aca="false">IF(F455&gt;0,(VLOOKUP(E455,Bodovanie!$A$2:$D$9,3)*86400-_xlfn.CEILING.MATH(F455*86400,0.5))*VLOOKUP(E455,Bodovanie!$A$2:$D$9,4)+250,"")</f>
        <v>191</v>
      </c>
      <c r="H455" s="7" t="n">
        <v>0.00704988425925926</v>
      </c>
      <c r="I455" s="8" t="n">
        <f aca="false">IF(H455&gt;0,(VLOOKUP(E455,Bodovanie!$A$2:$G$9,6)*86400-_xlfn.CEILING.MATH(H455*86400,1)*VLOOKUP(E455,Bodovanie!$A$2:$G$9,7)+250),"")</f>
        <v>170</v>
      </c>
      <c r="J455" s="8" t="n">
        <f aca="false">IF(G455&gt;0,G455+I455,"")</f>
        <v>361</v>
      </c>
    </row>
    <row r="456" customFormat="false" ht="12.8" hidden="false" customHeight="false" outlineLevel="0" collapsed="false">
      <c r="A456" s="5" t="n">
        <v>10</v>
      </c>
      <c r="B456" s="12" t="s">
        <v>419</v>
      </c>
      <c r="C456" s="12" t="s">
        <v>689</v>
      </c>
      <c r="D456" s="12" t="s">
        <v>42</v>
      </c>
      <c r="E456" s="13" t="s">
        <v>18</v>
      </c>
      <c r="F456" s="7" t="n">
        <v>0.00198333333333333</v>
      </c>
      <c r="G456" s="8" t="n">
        <f aca="false">IF(F456&gt;0,(VLOOKUP(E456,Bodovanie!$A$2:$D$9,3)*86400-_xlfn.CEILING.MATH(F456*86400,0.5))*VLOOKUP(E456,Bodovanie!$A$2:$D$9,4)+250,"")</f>
        <v>207</v>
      </c>
      <c r="H456" s="7" t="n">
        <v>0.00734097222222222</v>
      </c>
      <c r="I456" s="8" t="n">
        <f aca="false">IF(H456&gt;0,(VLOOKUP(E456,Bodovanie!$A$2:$G$9,6)*86400-_xlfn.CEILING.MATH(H456*86400,1)*VLOOKUP(E456,Bodovanie!$A$2:$G$9,7)+250),"")</f>
        <v>145</v>
      </c>
      <c r="J456" s="8" t="n">
        <f aca="false">IF(H456&gt;0,G456+I456,"")</f>
        <v>352</v>
      </c>
    </row>
    <row r="457" customFormat="false" ht="12.8" hidden="false" customHeight="false" outlineLevel="0" collapsed="false">
      <c r="A457" s="5" t="n">
        <v>11</v>
      </c>
      <c r="B457" s="12" t="s">
        <v>580</v>
      </c>
      <c r="C457" s="12" t="s">
        <v>329</v>
      </c>
      <c r="D457" s="12" t="s">
        <v>42</v>
      </c>
      <c r="E457" s="13" t="s">
        <v>18</v>
      </c>
      <c r="F457" s="7" t="n">
        <v>0.00199606481481482</v>
      </c>
      <c r="G457" s="8" t="n">
        <f aca="false">IF(F457&gt;0,(VLOOKUP(E457,Bodovanie!$A$2:$D$9,3)*86400-_xlfn.CEILING.MATH(F457*86400,0.5))*VLOOKUP(E457,Bodovanie!$A$2:$D$9,4)+250,"")</f>
        <v>205</v>
      </c>
      <c r="H457" s="7" t="n">
        <v>0.00733287037037037</v>
      </c>
      <c r="I457" s="8" t="n">
        <f aca="false">IF(H457&gt;0,(VLOOKUP(E457,Bodovanie!$A$2:$G$9,6)*86400-_xlfn.CEILING.MATH(H457*86400,1)*VLOOKUP(E457,Bodovanie!$A$2:$G$9,7)+250),"")</f>
        <v>146</v>
      </c>
      <c r="J457" s="8" t="n">
        <f aca="false">IF(H457&gt;0,G457+I457,"")</f>
        <v>351</v>
      </c>
    </row>
    <row r="458" customFormat="false" ht="12.8" hidden="false" customHeight="false" outlineLevel="0" collapsed="false">
      <c r="A458" s="5" t="n">
        <v>12</v>
      </c>
      <c r="B458" s="17" t="s">
        <v>690</v>
      </c>
      <c r="C458" s="17" t="s">
        <v>691</v>
      </c>
      <c r="D458" s="18" t="s">
        <v>54</v>
      </c>
      <c r="E458" s="6" t="s">
        <v>18</v>
      </c>
      <c r="F458" s="20" t="n">
        <v>0.00178368055555556</v>
      </c>
      <c r="G458" s="8" t="n">
        <f aca="false">IF(F458&gt;0,(VLOOKUP(E458,Bodovanie!$A$2:$D$9,3)*86400-_xlfn.CEILING.MATH(F458*86400,0.5))*VLOOKUP(E458,Bodovanie!$A$2:$D$9,4)+250,"")</f>
        <v>241</v>
      </c>
      <c r="H458" s="7" t="n">
        <v>0.00774791666666667</v>
      </c>
      <c r="I458" s="8" t="n">
        <f aca="false">IF(H458&gt;0,(VLOOKUP(E458,Bodovanie!$A$2:$G$9,6)*86400-_xlfn.CEILING.MATH(H458*86400,1)*VLOOKUP(E458,Bodovanie!$A$2:$G$9,7)+250),"")</f>
        <v>110</v>
      </c>
      <c r="J458" s="8" t="n">
        <f aca="false">IF(H458&gt;0,G458+I458,"")</f>
        <v>351</v>
      </c>
    </row>
    <row r="459" customFormat="false" ht="12.8" hidden="false" customHeight="false" outlineLevel="0" collapsed="false">
      <c r="A459" s="5" t="n">
        <v>13</v>
      </c>
      <c r="B459" s="12" t="s">
        <v>692</v>
      </c>
      <c r="C459" s="12" t="s">
        <v>563</v>
      </c>
      <c r="D459" s="12" t="s">
        <v>42</v>
      </c>
      <c r="E459" s="13" t="s">
        <v>18</v>
      </c>
      <c r="F459" s="7" t="n">
        <v>0.00198148148148148</v>
      </c>
      <c r="G459" s="8" t="n">
        <f aca="false">IF(F459&gt;0,(VLOOKUP(E459,Bodovanie!$A$2:$D$9,3)*86400-_xlfn.CEILING.MATH(F459*86400,0.5))*VLOOKUP(E459,Bodovanie!$A$2:$D$9,4)+250,"")</f>
        <v>207</v>
      </c>
      <c r="H459" s="7" t="n">
        <v>0.00736446759259259</v>
      </c>
      <c r="I459" s="8" t="n">
        <f aca="false">IF(H459&gt;0,(VLOOKUP(E459,Bodovanie!$A$2:$G$9,6)*86400-_xlfn.CEILING.MATH(H459*86400,1)*VLOOKUP(E459,Bodovanie!$A$2:$G$9,7)+250),"")</f>
        <v>143</v>
      </c>
      <c r="J459" s="8" t="n">
        <f aca="false">IF(G459&gt;0,G459+I459,"")</f>
        <v>350</v>
      </c>
    </row>
    <row r="460" customFormat="false" ht="12.8" hidden="false" customHeight="false" outlineLevel="0" collapsed="false">
      <c r="A460" s="5" t="n">
        <v>14</v>
      </c>
      <c r="B460" s="12" t="s">
        <v>693</v>
      </c>
      <c r="C460" s="12" t="s">
        <v>694</v>
      </c>
      <c r="D460" s="12" t="s">
        <v>42</v>
      </c>
      <c r="E460" s="13" t="s">
        <v>18</v>
      </c>
      <c r="F460" s="7" t="n">
        <v>0.00198541666666667</v>
      </c>
      <c r="G460" s="8" t="n">
        <f aca="false">IF(F460&gt;0,(VLOOKUP(E460,Bodovanie!$A$2:$D$9,3)*86400-_xlfn.CEILING.MATH(F460*86400,0.5))*VLOOKUP(E460,Bodovanie!$A$2:$D$9,4)+250,"")</f>
        <v>206</v>
      </c>
      <c r="H460" s="7" t="n">
        <v>0.00737488425925926</v>
      </c>
      <c r="I460" s="8" t="n">
        <f aca="false">IF(H460&gt;0,(VLOOKUP(E460,Bodovanie!$A$2:$G$9,6)*86400-_xlfn.CEILING.MATH(H460*86400,1)*VLOOKUP(E460,Bodovanie!$A$2:$G$9,7)+250),"")</f>
        <v>142</v>
      </c>
      <c r="J460" s="8" t="n">
        <f aca="false">IF(H460&gt;0,G460+I460,"")</f>
        <v>348</v>
      </c>
    </row>
    <row r="461" customFormat="false" ht="12.8" hidden="false" customHeight="false" outlineLevel="0" collapsed="false">
      <c r="A461" s="5" t="n">
        <v>15</v>
      </c>
      <c r="B461" s="12" t="s">
        <v>695</v>
      </c>
      <c r="C461" s="12" t="s">
        <v>696</v>
      </c>
      <c r="D461" s="12" t="s">
        <v>42</v>
      </c>
      <c r="E461" s="13" t="s">
        <v>18</v>
      </c>
      <c r="F461" s="7" t="n">
        <v>0.00184166666666667</v>
      </c>
      <c r="G461" s="8" t="n">
        <f aca="false">IF(F461&gt;0,(VLOOKUP(E461,Bodovanie!$A$2:$D$9,3)*86400-_xlfn.CEILING.MATH(F461*86400,0.5))*VLOOKUP(E461,Bodovanie!$A$2:$D$9,4)+250,"")</f>
        <v>231</v>
      </c>
      <c r="H461" s="7" t="n">
        <v>0.00773946759259259</v>
      </c>
      <c r="I461" s="8" t="n">
        <f aca="false">IF(H461&gt;0,(VLOOKUP(E461,Bodovanie!$A$2:$G$9,6)*86400-_xlfn.CEILING.MATH(H461*86400,1)*VLOOKUP(E461,Bodovanie!$A$2:$G$9,7)+250),"")</f>
        <v>111</v>
      </c>
      <c r="J461" s="8" t="n">
        <f aca="false">IF(H461&gt;0,G461+I461,"")</f>
        <v>342</v>
      </c>
    </row>
    <row r="462" customFormat="false" ht="12.8" hidden="false" customHeight="false" outlineLevel="0" collapsed="false">
      <c r="A462" s="5" t="n">
        <v>16</v>
      </c>
      <c r="B462" s="12" t="s">
        <v>98</v>
      </c>
      <c r="C462" s="12" t="s">
        <v>697</v>
      </c>
      <c r="D462" s="12" t="s">
        <v>42</v>
      </c>
      <c r="E462" s="13" t="s">
        <v>18</v>
      </c>
      <c r="F462" s="7" t="n">
        <v>0.00197916666666667</v>
      </c>
      <c r="G462" s="8" t="n">
        <f aca="false">IF(F462&gt;0,(VLOOKUP(E462,Bodovanie!$A$2:$D$9,3)*86400-_xlfn.CEILING.MATH(F462*86400,0.5))*VLOOKUP(E462,Bodovanie!$A$2:$D$9,4)+250,"")</f>
        <v>208</v>
      </c>
      <c r="H462" s="7" t="n">
        <v>0.00750231481481482</v>
      </c>
      <c r="I462" s="8" t="n">
        <f aca="false">IF(H462&gt;0,(VLOOKUP(E462,Bodovanie!$A$2:$G$9,6)*86400-_xlfn.CEILING.MATH(H462*86400,1)*VLOOKUP(E462,Bodovanie!$A$2:$G$9,7)+250),"")</f>
        <v>131</v>
      </c>
      <c r="J462" s="8" t="n">
        <f aca="false">IF(H462&gt;0,G462+I462,"")</f>
        <v>339</v>
      </c>
    </row>
    <row r="463" customFormat="false" ht="12.8" hidden="false" customHeight="false" outlineLevel="0" collapsed="false">
      <c r="A463" s="5" t="n">
        <v>17</v>
      </c>
      <c r="B463" s="14" t="s">
        <v>73</v>
      </c>
      <c r="C463" s="14" t="s">
        <v>351</v>
      </c>
      <c r="D463" s="14" t="s">
        <v>64</v>
      </c>
      <c r="E463" s="6" t="s">
        <v>18</v>
      </c>
      <c r="F463" s="7" t="n">
        <v>0.00207592592592593</v>
      </c>
      <c r="G463" s="8" t="n">
        <f aca="false">IF(F463&gt;0,(VLOOKUP(E463,Bodovanie!$A$2:$D$9,3)*86400-_xlfn.CEILING.MATH(F463*86400,0.5))*VLOOKUP(E463,Bodovanie!$A$2:$D$9,4)+250,"")</f>
        <v>191</v>
      </c>
      <c r="H463" s="7" t="n">
        <v>0.00730625</v>
      </c>
      <c r="I463" s="8" t="n">
        <f aca="false">IF(H463&gt;0,(VLOOKUP(E463,Bodovanie!$A$2:$G$9,6)*86400-_xlfn.CEILING.MATH(H463*86400,1)*VLOOKUP(E463,Bodovanie!$A$2:$G$9,7)+250),"")</f>
        <v>148</v>
      </c>
      <c r="J463" s="8" t="n">
        <f aca="false">IF(G463&gt;0,G463+I463,"")</f>
        <v>339</v>
      </c>
    </row>
    <row r="464" customFormat="false" ht="12.8" hidden="false" customHeight="false" outlineLevel="0" collapsed="false">
      <c r="A464" s="5" t="n">
        <v>18</v>
      </c>
      <c r="B464" s="14" t="s">
        <v>698</v>
      </c>
      <c r="C464" s="14" t="s">
        <v>235</v>
      </c>
      <c r="D464" s="14" t="s">
        <v>64</v>
      </c>
      <c r="E464" s="6" t="s">
        <v>18</v>
      </c>
      <c r="F464" s="7" t="n">
        <v>0.00223206018518519</v>
      </c>
      <c r="G464" s="8" t="n">
        <f aca="false">IF(F464&gt;0,(VLOOKUP(E464,Bodovanie!$A$2:$D$9,3)*86400-_xlfn.CEILING.MATH(F464*86400,0.5))*VLOOKUP(E464,Bodovanie!$A$2:$D$9,4)+250,"")</f>
        <v>164</v>
      </c>
      <c r="H464" s="7" t="n">
        <v>0.00709606481481482</v>
      </c>
      <c r="I464" s="8" t="n">
        <f aca="false">IF(H464&gt;0,(VLOOKUP(E464,Bodovanie!$A$2:$G$9,6)*86400-_xlfn.CEILING.MATH(H464*86400,1)*VLOOKUP(E464,Bodovanie!$A$2:$G$9,7)+250),"")</f>
        <v>166</v>
      </c>
      <c r="J464" s="8" t="n">
        <f aca="false">IF(H464&gt;0,G464+I464,"")</f>
        <v>330</v>
      </c>
    </row>
    <row r="465" customFormat="false" ht="12.8" hidden="false" customHeight="false" outlineLevel="0" collapsed="false">
      <c r="A465" s="5" t="n">
        <v>19</v>
      </c>
      <c r="B465" s="12" t="s">
        <v>699</v>
      </c>
      <c r="C465" s="12" t="s">
        <v>700</v>
      </c>
      <c r="D465" s="12" t="s">
        <v>42</v>
      </c>
      <c r="E465" s="13" t="s">
        <v>18</v>
      </c>
      <c r="F465" s="7" t="n">
        <v>0.00183564814814815</v>
      </c>
      <c r="G465" s="8" t="n">
        <f aca="false">IF(F465&gt;0,(VLOOKUP(E465,Bodovanie!$A$2:$D$9,3)*86400-_xlfn.CEILING.MATH(F465*86400,0.5))*VLOOKUP(E465,Bodovanie!$A$2:$D$9,4)+250,"")</f>
        <v>232</v>
      </c>
      <c r="H465" s="7" t="n">
        <v>0.00795034722222222</v>
      </c>
      <c r="I465" s="8" t="n">
        <f aca="false">IF(H465&gt;0,(VLOOKUP(E465,Bodovanie!$A$2:$G$9,6)*86400-_xlfn.CEILING.MATH(H465*86400,1)*VLOOKUP(E465,Bodovanie!$A$2:$G$9,7)+250),"")</f>
        <v>93.0000000000001</v>
      </c>
      <c r="J465" s="8" t="n">
        <f aca="false">IF(H465&gt;0,G465+I465,"")</f>
        <v>325</v>
      </c>
    </row>
    <row r="466" customFormat="false" ht="12.8" hidden="false" customHeight="false" outlineLevel="0" collapsed="false">
      <c r="A466" s="5" t="n">
        <v>20</v>
      </c>
      <c r="B466" s="14" t="s">
        <v>80</v>
      </c>
      <c r="C466" s="14" t="s">
        <v>701</v>
      </c>
      <c r="D466" s="14" t="s">
        <v>64</v>
      </c>
      <c r="E466" s="6" t="s">
        <v>18</v>
      </c>
      <c r="F466" s="7" t="n">
        <v>0.00223206018518519</v>
      </c>
      <c r="G466" s="8" t="n">
        <f aca="false">IF(F466&gt;0,(VLOOKUP(E466,Bodovanie!$A$2:$D$9,3)*86400-_xlfn.CEILING.MATH(F466*86400,0.5))*VLOOKUP(E466,Bodovanie!$A$2:$D$9,4)+250,"")</f>
        <v>164</v>
      </c>
      <c r="H466" s="7" t="n">
        <v>0.0072494212962963</v>
      </c>
      <c r="I466" s="8" t="n">
        <f aca="false">IF(H466&gt;0,(VLOOKUP(E466,Bodovanie!$A$2:$G$9,6)*86400-_xlfn.CEILING.MATH(H466*86400,1)*VLOOKUP(E466,Bodovanie!$A$2:$G$9,7)+250),"")</f>
        <v>153</v>
      </c>
      <c r="J466" s="8" t="n">
        <f aca="false">IF(H466&gt;0,G466+I466,"")</f>
        <v>317</v>
      </c>
    </row>
    <row r="467" customFormat="false" ht="12.8" hidden="false" customHeight="false" outlineLevel="0" collapsed="false">
      <c r="A467" s="5" t="n">
        <v>21</v>
      </c>
      <c r="B467" s="12" t="s">
        <v>702</v>
      </c>
      <c r="C467" s="12" t="s">
        <v>703</v>
      </c>
      <c r="D467" s="12" t="s">
        <v>42</v>
      </c>
      <c r="E467" s="13" t="s">
        <v>18</v>
      </c>
      <c r="F467" s="7" t="n">
        <v>0.00230578703703704</v>
      </c>
      <c r="G467" s="8" t="n">
        <f aca="false">IF(F467&gt;0,(VLOOKUP(E467,Bodovanie!$A$2:$D$9,3)*86400-_xlfn.CEILING.MATH(F467*86400,0.5))*VLOOKUP(E467,Bodovanie!$A$2:$D$9,4)+250,"")</f>
        <v>151</v>
      </c>
      <c r="H467" s="7" t="n">
        <v>0.00720208333333333</v>
      </c>
      <c r="I467" s="8" t="n">
        <f aca="false">IF(H467&gt;0,(VLOOKUP(E467,Bodovanie!$A$2:$G$9,6)*86400-_xlfn.CEILING.MATH(H467*86400,1)*VLOOKUP(E467,Bodovanie!$A$2:$G$9,7)+250),"")</f>
        <v>157</v>
      </c>
      <c r="J467" s="8" t="n">
        <f aca="false">IF(H467&gt;0,G467+I467,"")</f>
        <v>308</v>
      </c>
    </row>
    <row r="468" customFormat="false" ht="12.8" hidden="false" customHeight="false" outlineLevel="0" collapsed="false">
      <c r="A468" s="5" t="n">
        <v>22</v>
      </c>
      <c r="B468" s="14" t="s">
        <v>80</v>
      </c>
      <c r="C468" s="14" t="s">
        <v>704</v>
      </c>
      <c r="D468" s="14" t="s">
        <v>64</v>
      </c>
      <c r="E468" s="6" t="s">
        <v>18</v>
      </c>
      <c r="F468" s="7" t="n">
        <v>0.00227222222222222</v>
      </c>
      <c r="G468" s="8" t="n">
        <f aca="false">IF(F468&gt;0,(VLOOKUP(E468,Bodovanie!$A$2:$D$9,3)*86400-_xlfn.CEILING.MATH(F468*86400,0.5))*VLOOKUP(E468,Bodovanie!$A$2:$D$9,4)+250,"")</f>
        <v>157</v>
      </c>
      <c r="H468" s="7" t="n">
        <v>0.00731643518518519</v>
      </c>
      <c r="I468" s="8" t="n">
        <f aca="false">IF(H468&gt;0,(VLOOKUP(E468,Bodovanie!$A$2:$G$9,6)*86400-_xlfn.CEILING.MATH(H468*86400,1)*VLOOKUP(E468,Bodovanie!$A$2:$G$9,7)+250),"")</f>
        <v>147</v>
      </c>
      <c r="J468" s="8" t="n">
        <f aca="false">IF(H468&gt;0,G468+I468,"")</f>
        <v>304</v>
      </c>
    </row>
    <row r="469" customFormat="false" ht="12.8" hidden="false" customHeight="false" outlineLevel="0" collapsed="false">
      <c r="A469" s="5" t="n">
        <v>23</v>
      </c>
      <c r="B469" s="12" t="s">
        <v>198</v>
      </c>
      <c r="C469" s="12" t="s">
        <v>705</v>
      </c>
      <c r="D469" s="12" t="s">
        <v>42</v>
      </c>
      <c r="E469" s="13" t="s">
        <v>18</v>
      </c>
      <c r="F469" s="7" t="n">
        <v>0.00163831018518519</v>
      </c>
      <c r="G469" s="8" t="n">
        <f aca="false">IF(F469&gt;0,(VLOOKUP(E469,Bodovanie!$A$2:$D$9,3)*86400-_xlfn.CEILING.MATH(F469*86400,0.5))*VLOOKUP(E469,Bodovanie!$A$2:$D$9,4)+250,"")</f>
        <v>266</v>
      </c>
      <c r="H469" s="7" t="n">
        <v>0.00860115740740741</v>
      </c>
      <c r="I469" s="8" t="n">
        <f aca="false">IF(H469&gt;0,(VLOOKUP(E469,Bodovanie!$A$2:$G$9,6)*86400-_xlfn.CEILING.MATH(H469*86400,1)*VLOOKUP(E469,Bodovanie!$A$2:$G$9,7)+250),"")</f>
        <v>36.0000000000001</v>
      </c>
      <c r="J469" s="8" t="n">
        <f aca="false">IF(H469&gt;0,G469+I469,"")</f>
        <v>302</v>
      </c>
    </row>
    <row r="470" customFormat="false" ht="12.8" hidden="false" customHeight="false" outlineLevel="0" collapsed="false">
      <c r="A470" s="5" t="n">
        <v>24</v>
      </c>
      <c r="B470" s="5" t="s">
        <v>632</v>
      </c>
      <c r="C470" s="5" t="s">
        <v>413</v>
      </c>
      <c r="D470" s="5" t="s">
        <v>64</v>
      </c>
      <c r="E470" s="6" t="s">
        <v>18</v>
      </c>
      <c r="F470" s="7" t="n">
        <v>0.00196967592592593</v>
      </c>
      <c r="G470" s="8" t="n">
        <f aca="false">IF(F470&gt;0,(VLOOKUP(E470,Bodovanie!$A$2:$D$9,3)*86400-_xlfn.CEILING.MATH(F470*86400,0.5))*VLOOKUP(E470,Bodovanie!$A$2:$D$9,4)+250,"")</f>
        <v>209</v>
      </c>
      <c r="H470" s="7" t="n">
        <v>0.00805300925925926</v>
      </c>
      <c r="I470" s="8" t="n">
        <f aca="false">IF(H470&gt;0,(VLOOKUP(E470,Bodovanie!$A$2:$G$9,6)*86400-_xlfn.CEILING.MATH(H470*86400,1)*VLOOKUP(E470,Bodovanie!$A$2:$G$9,7)+250),"")</f>
        <v>84.0000000000001</v>
      </c>
      <c r="J470" s="8" t="n">
        <f aca="false">IF(H470&gt;0,G470+I470,"")</f>
        <v>293</v>
      </c>
    </row>
    <row r="471" customFormat="false" ht="12.8" hidden="false" customHeight="false" outlineLevel="0" collapsed="false">
      <c r="A471" s="5" t="n">
        <v>25</v>
      </c>
      <c r="B471" s="14" t="s">
        <v>706</v>
      </c>
      <c r="C471" s="14" t="s">
        <v>492</v>
      </c>
      <c r="D471" s="14" t="s">
        <v>64</v>
      </c>
      <c r="E471" s="6" t="s">
        <v>18</v>
      </c>
      <c r="F471" s="7" t="n">
        <v>0.00218738425925926</v>
      </c>
      <c r="G471" s="8" t="n">
        <f aca="false">IF(F471&gt;0,(VLOOKUP(E471,Bodovanie!$A$2:$D$9,3)*86400-_xlfn.CEILING.MATH(F471*86400,0.5))*VLOOKUP(E471,Bodovanie!$A$2:$D$9,4)+250,"")</f>
        <v>172</v>
      </c>
      <c r="H471" s="7" t="n">
        <v>0.0077099537037037</v>
      </c>
      <c r="I471" s="8" t="n">
        <f aca="false">IF(H471&gt;0,(VLOOKUP(E471,Bodovanie!$A$2:$G$9,6)*86400-_xlfn.CEILING.MATH(H471*86400,1)*VLOOKUP(E471,Bodovanie!$A$2:$G$9,7)+250),"")</f>
        <v>113</v>
      </c>
      <c r="J471" s="8" t="n">
        <f aca="false">IF(H471&gt;0,G471+I471,"")</f>
        <v>285</v>
      </c>
    </row>
    <row r="472" customFormat="false" ht="12.8" hidden="false" customHeight="false" outlineLevel="0" collapsed="false">
      <c r="A472" s="5" t="n">
        <v>26</v>
      </c>
      <c r="B472" s="14" t="s">
        <v>239</v>
      </c>
      <c r="C472" s="14" t="s">
        <v>707</v>
      </c>
      <c r="D472" s="14" t="s">
        <v>64</v>
      </c>
      <c r="E472" s="6" t="s">
        <v>18</v>
      </c>
      <c r="F472" s="7" t="n">
        <v>0.00209606481481482</v>
      </c>
      <c r="G472" s="8" t="n">
        <f aca="false">IF(F472&gt;0,(VLOOKUP(E472,Bodovanie!$A$2:$D$9,3)*86400-_xlfn.CEILING.MATH(F472*86400,0.5))*VLOOKUP(E472,Bodovanie!$A$2:$D$9,4)+250,"")</f>
        <v>187</v>
      </c>
      <c r="H472" s="7" t="n">
        <v>0.00791620370370371</v>
      </c>
      <c r="I472" s="8" t="n">
        <f aca="false">IF(H472&gt;0,(VLOOKUP(E472,Bodovanie!$A$2:$G$9,6)*86400-_xlfn.CEILING.MATH(H472*86400,1)*VLOOKUP(E472,Bodovanie!$A$2:$G$9,7)+250),"")</f>
        <v>96.0000000000001</v>
      </c>
      <c r="J472" s="8" t="n">
        <f aca="false">IF(G472&gt;0,G472+I472,"")</f>
        <v>283</v>
      </c>
    </row>
    <row r="473" customFormat="false" ht="12.8" hidden="false" customHeight="false" outlineLevel="0" collapsed="false">
      <c r="A473" s="5" t="n">
        <v>27</v>
      </c>
      <c r="B473" s="14" t="s">
        <v>55</v>
      </c>
      <c r="C473" s="14" t="s">
        <v>708</v>
      </c>
      <c r="D473" s="14" t="s">
        <v>64</v>
      </c>
      <c r="E473" s="6" t="s">
        <v>18</v>
      </c>
      <c r="F473" s="7" t="n">
        <v>0.0025037037037037</v>
      </c>
      <c r="G473" s="8" t="n">
        <f aca="false">IF(F473&gt;0,(VLOOKUP(E473,Bodovanie!$A$2:$D$9,3)*86400-_xlfn.CEILING.MATH(F473*86400,0.5))*VLOOKUP(E473,Bodovanie!$A$2:$D$9,4)+250,"")</f>
        <v>117</v>
      </c>
      <c r="H473" s="7" t="n">
        <v>0.00709618055555556</v>
      </c>
      <c r="I473" s="8" t="n">
        <f aca="false">IF(H473&gt;0,(VLOOKUP(E473,Bodovanie!$A$2:$G$9,6)*86400-_xlfn.CEILING.MATH(H473*86400,1)*VLOOKUP(E473,Bodovanie!$A$2:$G$9,7)+250),"")</f>
        <v>166</v>
      </c>
      <c r="J473" s="8" t="n">
        <f aca="false">IF(H473&gt;0,G473+I473,"")</f>
        <v>283</v>
      </c>
    </row>
    <row r="474" customFormat="false" ht="12.8" hidden="false" customHeight="false" outlineLevel="0" collapsed="false">
      <c r="A474" s="5" t="n">
        <v>28</v>
      </c>
      <c r="B474" s="14" t="s">
        <v>255</v>
      </c>
      <c r="C474" s="14" t="s">
        <v>709</v>
      </c>
      <c r="D474" s="14" t="s">
        <v>64</v>
      </c>
      <c r="E474" s="6" t="s">
        <v>18</v>
      </c>
      <c r="F474" s="7" t="n">
        <v>0.00209606481481482</v>
      </c>
      <c r="G474" s="8" t="n">
        <f aca="false">IF(F474&gt;0,(VLOOKUP(E474,Bodovanie!$A$2:$D$9,3)*86400-_xlfn.CEILING.MATH(F474*86400,0.5))*VLOOKUP(E474,Bodovanie!$A$2:$D$9,4)+250,"")</f>
        <v>187</v>
      </c>
      <c r="H474" s="7" t="n">
        <v>0.00795752314814815</v>
      </c>
      <c r="I474" s="8" t="n">
        <f aca="false">IF(H474&gt;0,(VLOOKUP(E474,Bodovanie!$A$2:$G$9,6)*86400-_xlfn.CEILING.MATH(H474*86400,1)*VLOOKUP(E474,Bodovanie!$A$2:$G$9,7)+250),"")</f>
        <v>92.0000000000001</v>
      </c>
      <c r="J474" s="8" t="n">
        <f aca="false">IF(G474&gt;0,G474+I474,"")</f>
        <v>279</v>
      </c>
    </row>
    <row r="475" customFormat="false" ht="12.8" hidden="false" customHeight="false" outlineLevel="0" collapsed="false">
      <c r="A475" s="5" t="n">
        <v>29</v>
      </c>
      <c r="B475" s="14" t="s">
        <v>407</v>
      </c>
      <c r="C475" s="14" t="s">
        <v>710</v>
      </c>
      <c r="D475" s="14" t="s">
        <v>64</v>
      </c>
      <c r="E475" s="13" t="s">
        <v>18</v>
      </c>
      <c r="F475" s="7" t="n">
        <v>0.00224675925925926</v>
      </c>
      <c r="G475" s="8" t="n">
        <f aca="false">IF(F475&gt;0,(VLOOKUP(E475,Bodovanie!$A$2:$D$9,3)*86400-_xlfn.CEILING.MATH(F475*86400,0.5))*VLOOKUP(E475,Bodovanie!$A$2:$D$9,4)+250,"")</f>
        <v>161</v>
      </c>
      <c r="H475" s="7" t="n">
        <v>0.0077099537037037</v>
      </c>
      <c r="I475" s="8" t="n">
        <f aca="false">IF(H475&gt;0,(VLOOKUP(E475,Bodovanie!$A$2:$G$9,6)*86400-_xlfn.CEILING.MATH(H475*86400,1)*VLOOKUP(E475,Bodovanie!$A$2:$G$9,7)+250),"")</f>
        <v>113</v>
      </c>
      <c r="J475" s="8" t="n">
        <f aca="false">IF(G475&gt;0,G475+I475,"")</f>
        <v>274</v>
      </c>
    </row>
    <row r="476" customFormat="false" ht="12.8" hidden="false" customHeight="false" outlineLevel="0" collapsed="false">
      <c r="A476" s="5" t="n">
        <v>30</v>
      </c>
      <c r="B476" s="12" t="s">
        <v>318</v>
      </c>
      <c r="C476" s="12" t="s">
        <v>711</v>
      </c>
      <c r="D476" s="12" t="s">
        <v>42</v>
      </c>
      <c r="E476" s="13" t="s">
        <v>18</v>
      </c>
      <c r="F476" s="7" t="n">
        <v>0.00198819444444444</v>
      </c>
      <c r="G476" s="8" t="n">
        <f aca="false">IF(F476&gt;0,(VLOOKUP(E476,Bodovanie!$A$2:$D$9,3)*86400-_xlfn.CEILING.MATH(F476*86400,0.5))*VLOOKUP(E476,Bodovanie!$A$2:$D$9,4)+250,"")</f>
        <v>206</v>
      </c>
      <c r="H476" s="7" t="n">
        <v>0.00830138888888889</v>
      </c>
      <c r="I476" s="8" t="n">
        <f aca="false">IF(H476&gt;0,(VLOOKUP(E476,Bodovanie!$A$2:$G$9,6)*86400-_xlfn.CEILING.MATH(H476*86400,1)*VLOOKUP(E476,Bodovanie!$A$2:$G$9,7)+250),"")</f>
        <v>62.0000000000001</v>
      </c>
      <c r="J476" s="8" t="n">
        <f aca="false">IF(H476&gt;0,G476+I476,"")</f>
        <v>268</v>
      </c>
    </row>
    <row r="477" customFormat="false" ht="12.8" hidden="false" customHeight="false" outlineLevel="0" collapsed="false">
      <c r="A477" s="5" t="n">
        <v>31</v>
      </c>
      <c r="B477" s="17" t="s">
        <v>55</v>
      </c>
      <c r="C477" s="17" t="s">
        <v>712</v>
      </c>
      <c r="D477" s="18" t="s">
        <v>54</v>
      </c>
      <c r="E477" s="6" t="s">
        <v>18</v>
      </c>
      <c r="F477" s="20" t="n">
        <v>0.00215416666666667</v>
      </c>
      <c r="G477" s="8" t="n">
        <f aca="false">IF(F477&gt;0,(VLOOKUP(E477,Bodovanie!$A$2:$D$9,3)*86400-_xlfn.CEILING.MATH(F477*86400,0.5))*VLOOKUP(E477,Bodovanie!$A$2:$D$9,4)+250,"")</f>
        <v>177</v>
      </c>
      <c r="H477" s="7" t="n">
        <v>0.00800636574074074</v>
      </c>
      <c r="I477" s="8" t="n">
        <f aca="false">IF(H477&gt;0,(VLOOKUP(E477,Bodovanie!$A$2:$G$9,6)*86400-_xlfn.CEILING.MATH(H477*86400,1)*VLOOKUP(E477,Bodovanie!$A$2:$G$9,7)+250),"")</f>
        <v>88.0000000000001</v>
      </c>
      <c r="J477" s="8" t="n">
        <f aca="false">IF(H477&gt;0,G477+I477,"")</f>
        <v>265</v>
      </c>
    </row>
    <row r="478" customFormat="false" ht="12.8" hidden="false" customHeight="false" outlineLevel="0" collapsed="false">
      <c r="A478" s="5" t="n">
        <v>32</v>
      </c>
      <c r="B478" s="14" t="s">
        <v>713</v>
      </c>
      <c r="C478" s="14" t="s">
        <v>714</v>
      </c>
      <c r="D478" s="14" t="s">
        <v>64</v>
      </c>
      <c r="E478" s="6" t="s">
        <v>18</v>
      </c>
      <c r="F478" s="7" t="n">
        <v>0.0025037037037037</v>
      </c>
      <c r="G478" s="8" t="n">
        <f aca="false">IF(F478&gt;0,(VLOOKUP(E478,Bodovanie!$A$2:$D$9,3)*86400-_xlfn.CEILING.MATH(F478*86400,0.5))*VLOOKUP(E478,Bodovanie!$A$2:$D$9,4)+250,"")</f>
        <v>117</v>
      </c>
      <c r="H478" s="7" t="n">
        <v>0.00737233796296296</v>
      </c>
      <c r="I478" s="8" t="n">
        <f aca="false">IF(H478&gt;0,(VLOOKUP(E478,Bodovanie!$A$2:$G$9,6)*86400-_xlfn.CEILING.MATH(H478*86400,1)*VLOOKUP(E478,Bodovanie!$A$2:$G$9,7)+250),"")</f>
        <v>143</v>
      </c>
      <c r="J478" s="8" t="n">
        <f aca="false">IF(G478&gt;0,G478+I478,"")</f>
        <v>260</v>
      </c>
    </row>
    <row r="479" customFormat="false" ht="12.8" hidden="false" customHeight="false" outlineLevel="0" collapsed="false">
      <c r="A479" s="5" t="n">
        <v>33</v>
      </c>
      <c r="B479" s="14" t="s">
        <v>239</v>
      </c>
      <c r="C479" s="14" t="s">
        <v>715</v>
      </c>
      <c r="D479" s="14" t="s">
        <v>64</v>
      </c>
      <c r="E479" s="6" t="s">
        <v>18</v>
      </c>
      <c r="F479" s="7" t="n">
        <v>0.00218738425925926</v>
      </c>
      <c r="G479" s="8" t="n">
        <f aca="false">IF(F479&gt;0,(VLOOKUP(E479,Bodovanie!$A$2:$D$9,3)*86400-_xlfn.CEILING.MATH(F479*86400,0.5))*VLOOKUP(E479,Bodovanie!$A$2:$D$9,4)+250,"")</f>
        <v>172</v>
      </c>
      <c r="H479" s="7" t="n">
        <v>0.00801134259259259</v>
      </c>
      <c r="I479" s="8" t="n">
        <f aca="false">IF(H479&gt;0,(VLOOKUP(E479,Bodovanie!$A$2:$G$9,6)*86400-_xlfn.CEILING.MATH(H479*86400,1)*VLOOKUP(E479,Bodovanie!$A$2:$G$9,7)+250),"")</f>
        <v>87.0000000000001</v>
      </c>
      <c r="J479" s="8" t="n">
        <f aca="false">IF(H479&gt;0,G479+I479,"")</f>
        <v>259</v>
      </c>
    </row>
    <row r="480" customFormat="false" ht="12.8" hidden="false" customHeight="false" outlineLevel="0" collapsed="false">
      <c r="A480" s="5" t="n">
        <v>34</v>
      </c>
      <c r="B480" s="14" t="s">
        <v>315</v>
      </c>
      <c r="C480" s="14" t="s">
        <v>716</v>
      </c>
      <c r="D480" s="14" t="s">
        <v>64</v>
      </c>
      <c r="E480" s="6" t="s">
        <v>18</v>
      </c>
      <c r="F480" s="7" t="n">
        <v>0.00259525462962963</v>
      </c>
      <c r="G480" s="8" t="n">
        <f aca="false">IF(F480&gt;0,(VLOOKUP(E480,Bodovanie!$A$2:$D$9,3)*86400-_xlfn.CEILING.MATH(F480*86400,0.5))*VLOOKUP(E480,Bodovanie!$A$2:$D$9,4)+250,"")</f>
        <v>101</v>
      </c>
      <c r="H480" s="7" t="n">
        <v>0.0072494212962963</v>
      </c>
      <c r="I480" s="8" t="n">
        <f aca="false">IF(H480&gt;0,(VLOOKUP(E480,Bodovanie!$A$2:$G$9,6)*86400-_xlfn.CEILING.MATH(H480*86400,1)*VLOOKUP(E480,Bodovanie!$A$2:$G$9,7)+250),"")</f>
        <v>153</v>
      </c>
      <c r="J480" s="8" t="n">
        <f aca="false">IF(H480&gt;0,G480+I480,"")</f>
        <v>254</v>
      </c>
    </row>
    <row r="481" customFormat="false" ht="12.8" hidden="false" customHeight="false" outlineLevel="0" collapsed="false">
      <c r="A481" s="5" t="n">
        <v>35</v>
      </c>
      <c r="B481" s="12" t="s">
        <v>50</v>
      </c>
      <c r="C481" s="12" t="s">
        <v>717</v>
      </c>
      <c r="D481" s="12" t="s">
        <v>42</v>
      </c>
      <c r="E481" s="13" t="s">
        <v>18</v>
      </c>
      <c r="F481" s="7" t="n">
        <v>0.00213599537037037</v>
      </c>
      <c r="G481" s="8" t="n">
        <f aca="false">IF(F481&gt;0,(VLOOKUP(E481,Bodovanie!$A$2:$D$9,3)*86400-_xlfn.CEILING.MATH(F481*86400,0.5))*VLOOKUP(E481,Bodovanie!$A$2:$D$9,4)+250,"")</f>
        <v>180</v>
      </c>
      <c r="H481" s="7" t="n">
        <v>0.00817546296296296</v>
      </c>
      <c r="I481" s="8" t="n">
        <f aca="false">IF(H481&gt;0,(VLOOKUP(E481,Bodovanie!$A$2:$G$9,6)*86400-_xlfn.CEILING.MATH(H481*86400,1)*VLOOKUP(E481,Bodovanie!$A$2:$G$9,7)+250),"")</f>
        <v>73.0000000000001</v>
      </c>
      <c r="J481" s="8" t="n">
        <f aca="false">IF(G481&gt;0,G481+I481,"")</f>
        <v>253</v>
      </c>
    </row>
    <row r="482" customFormat="false" ht="12.8" hidden="false" customHeight="false" outlineLevel="0" collapsed="false">
      <c r="A482" s="5" t="n">
        <v>36</v>
      </c>
      <c r="B482" s="14" t="s">
        <v>272</v>
      </c>
      <c r="C482" s="14" t="s">
        <v>589</v>
      </c>
      <c r="D482" s="14" t="s">
        <v>54</v>
      </c>
      <c r="E482" s="13" t="s">
        <v>18</v>
      </c>
      <c r="F482" s="7" t="n">
        <v>0.002609375</v>
      </c>
      <c r="G482" s="8" t="n">
        <v>109</v>
      </c>
      <c r="H482" s="7" t="n">
        <v>0.00771886574074074</v>
      </c>
      <c r="I482" s="8" t="n">
        <v>141</v>
      </c>
      <c r="J482" s="8" t="n">
        <f aca="false">IF(G482&gt;0,G482+I482,"")</f>
        <v>250</v>
      </c>
    </row>
    <row r="483" customFormat="false" ht="12.8" hidden="false" customHeight="false" outlineLevel="0" collapsed="false">
      <c r="A483" s="5" t="n">
        <v>37</v>
      </c>
      <c r="B483" s="12" t="s">
        <v>152</v>
      </c>
      <c r="C483" s="12" t="s">
        <v>718</v>
      </c>
      <c r="D483" s="12" t="s">
        <v>42</v>
      </c>
      <c r="E483" s="13" t="s">
        <v>18</v>
      </c>
      <c r="F483" s="7" t="n">
        <v>0.00245219907407407</v>
      </c>
      <c r="G483" s="8" t="n">
        <f aca="false">IF(F483&gt;0,(VLOOKUP(E483,Bodovanie!$A$2:$D$9,3)*86400-_xlfn.CEILING.MATH(F483*86400,0.5))*VLOOKUP(E483,Bodovanie!$A$2:$D$9,4)+250,"")</f>
        <v>126</v>
      </c>
      <c r="H483" s="7" t="n">
        <v>0.00774571759259259</v>
      </c>
      <c r="I483" s="8" t="n">
        <f aca="false">IF(H483&gt;0,(VLOOKUP(E483,Bodovanie!$A$2:$G$9,6)*86400-_xlfn.CEILING.MATH(H483*86400,1)*VLOOKUP(E483,Bodovanie!$A$2:$G$9,7)+250),"")</f>
        <v>110</v>
      </c>
      <c r="J483" s="8" t="n">
        <f aca="false">IF(H483&gt;0,G483+I483,"")</f>
        <v>236</v>
      </c>
    </row>
    <row r="484" customFormat="false" ht="12.8" hidden="false" customHeight="false" outlineLevel="0" collapsed="false">
      <c r="A484" s="5" t="n">
        <v>38</v>
      </c>
      <c r="B484" s="5" t="s">
        <v>67</v>
      </c>
      <c r="C484" s="5" t="s">
        <v>719</v>
      </c>
      <c r="D484" s="5" t="s">
        <v>64</v>
      </c>
      <c r="E484" s="6" t="s">
        <v>18</v>
      </c>
      <c r="F484" s="7" t="n">
        <v>0.00217974537037037</v>
      </c>
      <c r="G484" s="8" t="n">
        <f aca="false">IF(F484&gt;0,(VLOOKUP(E484,Bodovanie!$A$2:$D$9,3)*86400-_xlfn.CEILING.MATH(F484*86400,0.5))*VLOOKUP(E484,Bodovanie!$A$2:$D$9,4)+250,"")</f>
        <v>173</v>
      </c>
      <c r="H484" s="7" t="n">
        <v>0.00833287037037037</v>
      </c>
      <c r="I484" s="8" t="n">
        <f aca="false">IF(H484&gt;0,(VLOOKUP(E484,Bodovanie!$A$2:$G$9,6)*86400-_xlfn.CEILING.MATH(H484*86400,1)*VLOOKUP(E484,Bodovanie!$A$2:$G$9,7)+250),"")</f>
        <v>60.0000000000001</v>
      </c>
      <c r="J484" s="8" t="n">
        <f aca="false">IF(H484&gt;0,G484+I484,"")</f>
        <v>233</v>
      </c>
    </row>
    <row r="485" customFormat="false" ht="12.8" hidden="false" customHeight="false" outlineLevel="0" collapsed="false">
      <c r="A485" s="5" t="n">
        <v>39</v>
      </c>
      <c r="B485" s="5" t="s">
        <v>698</v>
      </c>
      <c r="C485" s="5" t="s">
        <v>235</v>
      </c>
      <c r="D485" s="5" t="s">
        <v>64</v>
      </c>
      <c r="E485" s="6" t="s">
        <v>18</v>
      </c>
      <c r="F485" s="7" t="n">
        <v>0.00207592592592593</v>
      </c>
      <c r="G485" s="8" t="n">
        <f aca="false">IF(F485&gt;0,(VLOOKUP(E485,Bodovanie!$A$2:$D$9,3)*86400-_xlfn.CEILING.MATH(F485*86400,0.5))*VLOOKUP(E485,Bodovanie!$A$2:$D$9,4)+250,"")</f>
        <v>191</v>
      </c>
      <c r="H485" s="7" t="n">
        <v>0.00864722222222222</v>
      </c>
      <c r="I485" s="8" t="n">
        <f aca="false">IF(H485&gt;0,(VLOOKUP(E485,Bodovanie!$A$2:$G$9,6)*86400-_xlfn.CEILING.MATH(H485*86400,1)*VLOOKUP(E485,Bodovanie!$A$2:$G$9,7)+250),"")</f>
        <v>32.0000000000001</v>
      </c>
      <c r="J485" s="8" t="n">
        <f aca="false">IF(H485&gt;0,G485+I485,"")</f>
        <v>223</v>
      </c>
    </row>
    <row r="486" customFormat="false" ht="12.8" hidden="false" customHeight="false" outlineLevel="0" collapsed="false">
      <c r="A486" s="5" t="n">
        <v>40</v>
      </c>
      <c r="B486" s="17" t="s">
        <v>720</v>
      </c>
      <c r="C486" s="17" t="s">
        <v>721</v>
      </c>
      <c r="D486" s="18" t="s">
        <v>54</v>
      </c>
      <c r="E486" s="19" t="s">
        <v>18</v>
      </c>
      <c r="F486" s="20" t="n">
        <v>0.00218472222222222</v>
      </c>
      <c r="G486" s="8" t="n">
        <f aca="false">IF(F486&gt;0,(VLOOKUP(E486,Bodovanie!$A$2:$D$9,3)*86400-_xlfn.CEILING.MATH(F486*86400,0.5))*VLOOKUP(E486,Bodovanie!$A$2:$D$9,4)+250,"")</f>
        <v>172</v>
      </c>
      <c r="H486" s="7" t="n">
        <v>0.00846469907407407</v>
      </c>
      <c r="I486" s="8" t="n">
        <f aca="false">IF(H486&gt;0,(VLOOKUP(E486,Bodovanie!$A$2:$G$9,6)*86400-_xlfn.CEILING.MATH(H486*86400,1)*VLOOKUP(E486,Bodovanie!$A$2:$G$9,7)+250),"")</f>
        <v>48.0000000000001</v>
      </c>
      <c r="J486" s="8" t="n">
        <f aca="false">IF(H486&gt;0,G486+I486,"")</f>
        <v>220</v>
      </c>
    </row>
    <row r="487" customFormat="false" ht="12.8" hidden="false" customHeight="false" outlineLevel="0" collapsed="false">
      <c r="A487" s="5" t="n">
        <v>41</v>
      </c>
      <c r="B487" s="12" t="s">
        <v>722</v>
      </c>
      <c r="C487" s="12" t="s">
        <v>723</v>
      </c>
      <c r="D487" s="12" t="s">
        <v>42</v>
      </c>
      <c r="E487" s="13" t="s">
        <v>18</v>
      </c>
      <c r="F487" s="7" t="n">
        <v>0.00213611111111111</v>
      </c>
      <c r="G487" s="8" t="n">
        <f aca="false">IF(F487&gt;0,(VLOOKUP(E487,Bodovanie!$A$2:$D$9,3)*86400-_xlfn.CEILING.MATH(F487*86400,0.5))*VLOOKUP(E487,Bodovanie!$A$2:$D$9,4)+250,"")</f>
        <v>180</v>
      </c>
      <c r="H487" s="7" t="n">
        <v>0.00861365740740741</v>
      </c>
      <c r="I487" s="8" t="n">
        <f aca="false">IF(H487&gt;0,(VLOOKUP(E487,Bodovanie!$A$2:$G$9,6)*86400-_xlfn.CEILING.MATH(H487*86400,1)*VLOOKUP(E487,Bodovanie!$A$2:$G$9,7)+250),"")</f>
        <v>35.0000000000001</v>
      </c>
      <c r="J487" s="8" t="n">
        <f aca="false">IF(H487&gt;0,G487+I487,"")</f>
        <v>215</v>
      </c>
    </row>
    <row r="488" customFormat="false" ht="12.8" hidden="false" customHeight="false" outlineLevel="0" collapsed="false">
      <c r="A488" s="5" t="n">
        <v>42</v>
      </c>
      <c r="B488" s="12" t="s">
        <v>724</v>
      </c>
      <c r="C488" s="12" t="s">
        <v>725</v>
      </c>
      <c r="D488" s="12" t="s">
        <v>42</v>
      </c>
      <c r="E488" s="13" t="s">
        <v>18</v>
      </c>
      <c r="F488" s="7" t="n">
        <v>0.00198680555555556</v>
      </c>
      <c r="G488" s="8" t="n">
        <f aca="false">IF(F488&gt;0,(VLOOKUP(E488,Bodovanie!$A$2:$D$9,3)*86400-_xlfn.CEILING.MATH(F488*86400,0.5))*VLOOKUP(E488,Bodovanie!$A$2:$D$9,4)+250,"")</f>
        <v>206</v>
      </c>
      <c r="H488" s="7" t="n">
        <v>0.00898553240740741</v>
      </c>
      <c r="I488" s="8" t="n">
        <f aca="false">IF(H488&gt;0,(VLOOKUP(E488,Bodovanie!$A$2:$G$9,6)*86400-_xlfn.CEILING.MATH(H488*86400,1)*VLOOKUP(E488,Bodovanie!$A$2:$G$9,7)+250),"")</f>
        <v>3.00000000000011</v>
      </c>
      <c r="J488" s="8" t="n">
        <f aca="false">IF(G488&gt;0,G488+I488,"")</f>
        <v>209</v>
      </c>
    </row>
    <row r="489" customFormat="false" ht="12.8" hidden="false" customHeight="false" outlineLevel="0" collapsed="false">
      <c r="A489" s="5" t="n">
        <v>43</v>
      </c>
      <c r="B489" s="12" t="s">
        <v>726</v>
      </c>
      <c r="C489" s="12" t="s">
        <v>727</v>
      </c>
      <c r="D489" s="12" t="s">
        <v>42</v>
      </c>
      <c r="E489" s="13" t="s">
        <v>18</v>
      </c>
      <c r="F489" s="7" t="n">
        <v>0.00262337962962963</v>
      </c>
      <c r="G489" s="8" t="n">
        <f aca="false">IF(F489&gt;0,(VLOOKUP(E489,Bodovanie!$A$2:$D$9,3)*86400-_xlfn.CEILING.MATH(F489*86400,0.5))*VLOOKUP(E489,Bodovanie!$A$2:$D$9,4)+250,"")</f>
        <v>95.9999999999998</v>
      </c>
      <c r="H489" s="7" t="n">
        <v>0.00780381944444445</v>
      </c>
      <c r="I489" s="8" t="n">
        <f aca="false">IF(H489&gt;0,(VLOOKUP(E489,Bodovanie!$A$2:$G$9,6)*86400-_xlfn.CEILING.MATH(H489*86400,1)*VLOOKUP(E489,Bodovanie!$A$2:$G$9,7)+250),"")</f>
        <v>105</v>
      </c>
      <c r="J489" s="8" t="n">
        <f aca="false">IF(H489&gt;0,G489+I489,"")</f>
        <v>201</v>
      </c>
    </row>
    <row r="490" customFormat="false" ht="12.8" hidden="false" customHeight="false" outlineLevel="0" collapsed="false">
      <c r="A490" s="5" t="n">
        <v>44</v>
      </c>
      <c r="B490" s="12" t="s">
        <v>391</v>
      </c>
      <c r="C490" s="12" t="s">
        <v>728</v>
      </c>
      <c r="D490" s="12" t="s">
        <v>42</v>
      </c>
      <c r="E490" s="13" t="s">
        <v>18</v>
      </c>
      <c r="F490" s="7" t="n">
        <v>0.00273831018518519</v>
      </c>
      <c r="G490" s="8" t="n">
        <f aca="false">IF(F490&gt;0,(VLOOKUP(E490,Bodovanie!$A$2:$D$9,3)*86400-_xlfn.CEILING.MATH(F490*86400,0.5))*VLOOKUP(E490,Bodovanie!$A$2:$D$9,4)+250,"")</f>
        <v>75.9999999999998</v>
      </c>
      <c r="H490" s="7" t="n">
        <v>0.00758645833333333</v>
      </c>
      <c r="I490" s="8" t="n">
        <f aca="false">IF(H490&gt;0,(VLOOKUP(E490,Bodovanie!$A$2:$G$9,6)*86400-_xlfn.CEILING.MATH(H490*86400,1)*VLOOKUP(E490,Bodovanie!$A$2:$G$9,7)+250),"")</f>
        <v>124</v>
      </c>
      <c r="J490" s="8" t="n">
        <f aca="false">IF(H490&gt;0,G490+I490,"")</f>
        <v>200</v>
      </c>
    </row>
    <row r="491" customFormat="false" ht="12.8" hidden="false" customHeight="false" outlineLevel="0" collapsed="false">
      <c r="A491" s="5" t="n">
        <v>45</v>
      </c>
      <c r="B491" s="5" t="s">
        <v>220</v>
      </c>
      <c r="C491" s="5" t="s">
        <v>729</v>
      </c>
      <c r="D491" s="5" t="s">
        <v>64</v>
      </c>
      <c r="E491" s="6" t="s">
        <v>18</v>
      </c>
      <c r="F491" s="7" t="n">
        <v>0.0026212962962963</v>
      </c>
      <c r="G491" s="8" t="n">
        <f aca="false">IF(F491&gt;0,(VLOOKUP(E491,Bodovanie!$A$2:$D$9,3)*86400-_xlfn.CEILING.MATH(F491*86400,0.5))*VLOOKUP(E491,Bodovanie!$A$2:$D$9,4)+250,"")</f>
        <v>96.9999999999998</v>
      </c>
      <c r="H491" s="7" t="n">
        <v>0.00789178240740741</v>
      </c>
      <c r="I491" s="8" t="n">
        <f aca="false">IF(H491&gt;0,(VLOOKUP(E491,Bodovanie!$A$2:$G$9,6)*86400-_xlfn.CEILING.MATH(H491*86400,1)*VLOOKUP(E491,Bodovanie!$A$2:$G$9,7)+250),"")</f>
        <v>98.0000000000001</v>
      </c>
      <c r="J491" s="8" t="n">
        <f aca="false">IF(H491&gt;0,G491+I491,"")</f>
        <v>195</v>
      </c>
    </row>
    <row r="492" customFormat="false" ht="12.8" hidden="false" customHeight="false" outlineLevel="0" collapsed="false">
      <c r="A492" s="5" t="n">
        <v>46</v>
      </c>
      <c r="B492" s="5" t="s">
        <v>730</v>
      </c>
      <c r="C492" s="5" t="s">
        <v>731</v>
      </c>
      <c r="D492" s="5" t="s">
        <v>64</v>
      </c>
      <c r="E492" s="6" t="s">
        <v>18</v>
      </c>
      <c r="F492" s="7" t="n">
        <v>0.0026212962962963</v>
      </c>
      <c r="G492" s="8" t="n">
        <f aca="false">IF(F492&gt;0,(VLOOKUP(E492,Bodovanie!$A$2:$D$9,3)*86400-_xlfn.CEILING.MATH(F492*86400,0.5))*VLOOKUP(E492,Bodovanie!$A$2:$D$9,4)+250,"")</f>
        <v>96.9999999999998</v>
      </c>
      <c r="H492" s="7" t="n">
        <v>0.00791620370370371</v>
      </c>
      <c r="I492" s="8" t="n">
        <f aca="false">IF(H492&gt;0,(VLOOKUP(E492,Bodovanie!$A$2:$G$9,6)*86400-_xlfn.CEILING.MATH(H492*86400,1)*VLOOKUP(E492,Bodovanie!$A$2:$G$9,7)+250),"")</f>
        <v>96.0000000000001</v>
      </c>
      <c r="J492" s="8" t="n">
        <f aca="false">IF(H492&gt;0,G492+I492,"")</f>
        <v>193</v>
      </c>
    </row>
    <row r="493" customFormat="false" ht="12.8" hidden="false" customHeight="false" outlineLevel="0" collapsed="false">
      <c r="A493" s="5" t="n">
        <v>47</v>
      </c>
      <c r="B493" s="17" t="s">
        <v>732</v>
      </c>
      <c r="C493" s="17" t="s">
        <v>733</v>
      </c>
      <c r="D493" s="18" t="s">
        <v>54</v>
      </c>
      <c r="E493" s="19" t="s">
        <v>18</v>
      </c>
      <c r="F493" s="20" t="n">
        <v>0.00233506944444444</v>
      </c>
      <c r="G493" s="8" t="n">
        <f aca="false">IF(F493&gt;0,(VLOOKUP(E493,Bodovanie!$A$2:$D$9,3)*86400-_xlfn.CEILING.MATH(F493*86400,0.5))*VLOOKUP(E493,Bodovanie!$A$2:$D$9,4)+250,"")</f>
        <v>146</v>
      </c>
      <c r="H493" s="7" t="n">
        <v>0.00852858796296296</v>
      </c>
      <c r="I493" s="8" t="n">
        <f aca="false">IF(H493&gt;0,(VLOOKUP(E493,Bodovanie!$A$2:$G$9,6)*86400-_xlfn.CEILING.MATH(H493*86400,1)*VLOOKUP(E493,Bodovanie!$A$2:$G$9,7)+250),"")</f>
        <v>43.0000000000001</v>
      </c>
      <c r="J493" s="8" t="n">
        <f aca="false">IF(H493&gt;0,G493+I493,"")</f>
        <v>189</v>
      </c>
    </row>
    <row r="494" customFormat="false" ht="12.8" hidden="false" customHeight="false" outlineLevel="0" collapsed="false">
      <c r="A494" s="5" t="n">
        <v>48</v>
      </c>
      <c r="B494" s="5" t="s">
        <v>419</v>
      </c>
      <c r="C494" s="5" t="s">
        <v>734</v>
      </c>
      <c r="D494" s="5" t="s">
        <v>64</v>
      </c>
      <c r="E494" s="6" t="s">
        <v>18</v>
      </c>
      <c r="F494" s="7" t="n">
        <v>0.00259525462962963</v>
      </c>
      <c r="G494" s="8" t="n">
        <f aca="false">IF(F494&gt;0,(VLOOKUP(E494,Bodovanie!$A$2:$D$9,3)*86400-_xlfn.CEILING.MATH(F494*86400,0.5))*VLOOKUP(E494,Bodovanie!$A$2:$D$9,4)+250,"")</f>
        <v>101</v>
      </c>
      <c r="H494" s="7" t="n">
        <v>0.00805798611111111</v>
      </c>
      <c r="I494" s="8" t="n">
        <f aca="false">IF(H494&gt;0,(VLOOKUP(E494,Bodovanie!$A$2:$G$9,6)*86400-_xlfn.CEILING.MATH(H494*86400,1)*VLOOKUP(E494,Bodovanie!$A$2:$G$9,7)+250),"")</f>
        <v>83.0000000000001</v>
      </c>
      <c r="J494" s="8" t="n">
        <f aca="false">IF(H494&gt;0,G494+I494,"")</f>
        <v>184</v>
      </c>
    </row>
    <row r="495" customFormat="false" ht="12.8" hidden="false" customHeight="false" outlineLevel="0" collapsed="false">
      <c r="A495" s="5" t="n">
        <v>49</v>
      </c>
      <c r="B495" s="5" t="s">
        <v>735</v>
      </c>
      <c r="C495" s="5" t="s">
        <v>736</v>
      </c>
      <c r="D495" s="5" t="s">
        <v>64</v>
      </c>
      <c r="E495" s="6" t="s">
        <v>18</v>
      </c>
      <c r="F495" s="7" t="n">
        <v>0.00268657407407407</v>
      </c>
      <c r="G495" s="8" t="n">
        <f aca="false">IF(F495&gt;0,(VLOOKUP(E495,Bodovanie!$A$2:$D$9,3)*86400-_xlfn.CEILING.MATH(F495*86400,0.5))*VLOOKUP(E495,Bodovanie!$A$2:$D$9,4)+250,"")</f>
        <v>84.9999999999998</v>
      </c>
      <c r="H495" s="7" t="n">
        <v>0.00795752314814815</v>
      </c>
      <c r="I495" s="8" t="n">
        <f aca="false">IF(H495&gt;0,(VLOOKUP(E495,Bodovanie!$A$2:$G$9,6)*86400-_xlfn.CEILING.MATH(H495*86400,1)*VLOOKUP(E495,Bodovanie!$A$2:$G$9,7)+250),"")</f>
        <v>92.0000000000001</v>
      </c>
      <c r="J495" s="8" t="n">
        <f aca="false">IF(H495&gt;0,G495+I495,"")</f>
        <v>177</v>
      </c>
    </row>
    <row r="496" customFormat="false" ht="12.8" hidden="false" customHeight="false" outlineLevel="0" collapsed="false">
      <c r="A496" s="5" t="n">
        <v>50</v>
      </c>
      <c r="B496" s="5" t="s">
        <v>301</v>
      </c>
      <c r="C496" s="5" t="s">
        <v>737</v>
      </c>
      <c r="D496" s="5" t="s">
        <v>64</v>
      </c>
      <c r="E496" s="6" t="s">
        <v>18</v>
      </c>
      <c r="F496" s="7" t="n">
        <v>0.00268657407407407</v>
      </c>
      <c r="G496" s="8" t="n">
        <f aca="false">IF(F496&gt;0,(VLOOKUP(E496,Bodovanie!$A$2:$D$9,3)*86400-_xlfn.CEILING.MATH(F496*86400,0.5))*VLOOKUP(E496,Bodovanie!$A$2:$D$9,4)+250,"")</f>
        <v>84.9999999999998</v>
      </c>
      <c r="H496" s="7" t="n">
        <v>0.00801134259259259</v>
      </c>
      <c r="I496" s="8" t="n">
        <f aca="false">IF(H496&gt;0,(VLOOKUP(E496,Bodovanie!$A$2:$G$9,6)*86400-_xlfn.CEILING.MATH(H496*86400,1)*VLOOKUP(E496,Bodovanie!$A$2:$G$9,7)+250),"")</f>
        <v>87.0000000000001</v>
      </c>
      <c r="J496" s="8" t="n">
        <f aca="false">IF(H496&gt;0,G496+I496,"")</f>
        <v>172</v>
      </c>
    </row>
    <row r="497" customFormat="false" ht="12.8" hidden="false" customHeight="false" outlineLevel="0" collapsed="false">
      <c r="A497" s="5" t="n">
        <v>51</v>
      </c>
      <c r="B497" s="12" t="s">
        <v>226</v>
      </c>
      <c r="C497" s="12" t="s">
        <v>738</v>
      </c>
      <c r="D497" s="12" t="s">
        <v>42</v>
      </c>
      <c r="E497" s="13" t="s">
        <v>18</v>
      </c>
      <c r="F497" s="7" t="n">
        <v>0.00275462962962963</v>
      </c>
      <c r="G497" s="8" t="n">
        <f aca="false">IF(F497&gt;0,(VLOOKUP(E497,Bodovanie!$A$2:$D$9,3)*86400-_xlfn.CEILING.MATH(F497*86400,0.5))*VLOOKUP(E497,Bodovanie!$A$2:$D$9,4)+250,"")</f>
        <v>73.9999999999998</v>
      </c>
      <c r="H497" s="7" t="n">
        <v>0.00792337962962963</v>
      </c>
      <c r="I497" s="8" t="n">
        <f aca="false">IF(H497&gt;0,(VLOOKUP(E497,Bodovanie!$A$2:$G$9,6)*86400-_xlfn.CEILING.MATH(H497*86400,1)*VLOOKUP(E497,Bodovanie!$A$2:$G$9,7)+250),"")</f>
        <v>95.0000000000001</v>
      </c>
      <c r="J497" s="8" t="n">
        <f aca="false">IF(H497&gt;0,G497+I497,"")</f>
        <v>169</v>
      </c>
    </row>
    <row r="498" customFormat="false" ht="12.8" hidden="false" customHeight="false" outlineLevel="0" collapsed="false">
      <c r="A498" s="5" t="n">
        <v>52</v>
      </c>
      <c r="B498" s="12" t="s">
        <v>739</v>
      </c>
      <c r="C498" s="12" t="s">
        <v>740</v>
      </c>
      <c r="D498" s="12" t="s">
        <v>42</v>
      </c>
      <c r="E498" s="13" t="s">
        <v>18</v>
      </c>
      <c r="F498" s="7" t="n">
        <v>0.00276226851851852</v>
      </c>
      <c r="G498" s="8" t="n">
        <f aca="false">IF(F498&gt;0,(VLOOKUP(E498,Bodovanie!$A$2:$D$9,3)*86400-_xlfn.CEILING.MATH(F498*86400,0.5))*VLOOKUP(E498,Bodovanie!$A$2:$D$9,4)+250,"")</f>
        <v>71.9999999999998</v>
      </c>
      <c r="H498" s="7" t="n">
        <v>0.0081806712962963</v>
      </c>
      <c r="I498" s="8" t="n">
        <f aca="false">IF(H498&gt;0,(VLOOKUP(E498,Bodovanie!$A$2:$G$9,6)*86400-_xlfn.CEILING.MATH(H498*86400,1)*VLOOKUP(E498,Bodovanie!$A$2:$G$9,7)+250),"")</f>
        <v>73.0000000000001</v>
      </c>
      <c r="J498" s="8" t="n">
        <f aca="false">IF(H498&gt;0,G498+I498,"")</f>
        <v>145</v>
      </c>
    </row>
    <row r="499" customFormat="false" ht="12.8" hidden="false" customHeight="false" outlineLevel="0" collapsed="false">
      <c r="A499" s="5" t="n">
        <v>53</v>
      </c>
      <c r="B499" s="12" t="s">
        <v>236</v>
      </c>
      <c r="C499" s="12" t="s">
        <v>741</v>
      </c>
      <c r="D499" s="12" t="s">
        <v>42</v>
      </c>
      <c r="E499" s="13" t="s">
        <v>18</v>
      </c>
      <c r="F499" s="7" t="n">
        <v>0.00275902777777778</v>
      </c>
      <c r="G499" s="8" t="n">
        <f aca="false">IF(F499&gt;0,(VLOOKUP(E499,Bodovanie!$A$2:$D$9,3)*86400-_xlfn.CEILING.MATH(F499*86400,0.5))*VLOOKUP(E499,Bodovanie!$A$2:$D$9,4)+250,"")</f>
        <v>72.9999999999998</v>
      </c>
      <c r="H499" s="7" t="n">
        <v>0.00830046296296296</v>
      </c>
      <c r="I499" s="8" t="n">
        <f aca="false">IF(H499&gt;0,(VLOOKUP(E499,Bodovanie!$A$2:$G$9,6)*86400-_xlfn.CEILING.MATH(H499*86400,1)*VLOOKUP(E499,Bodovanie!$A$2:$G$9,7)+250),"")</f>
        <v>62.0000000000001</v>
      </c>
      <c r="J499" s="8" t="n">
        <f aca="false">IF(H499&gt;0,G499+I499,"")</f>
        <v>135</v>
      </c>
    </row>
    <row r="500" customFormat="false" ht="16.15" hidden="false" customHeight="false" outlineLevel="0" collapsed="false">
      <c r="A500" s="11" t="s">
        <v>742</v>
      </c>
      <c r="B500" s="11"/>
      <c r="C500" s="11"/>
      <c r="D500" s="11"/>
      <c r="E500" s="11"/>
      <c r="F500" s="11"/>
      <c r="G500" s="11"/>
      <c r="H500" s="11"/>
      <c r="I500" s="11"/>
      <c r="J500" s="11"/>
    </row>
    <row r="501" customFormat="false" ht="12.8" hidden="false" customHeight="false" outlineLevel="0" collapsed="false">
      <c r="A501" s="5" t="n">
        <v>1</v>
      </c>
      <c r="B501" s="5" t="s">
        <v>43</v>
      </c>
      <c r="C501" s="5" t="s">
        <v>743</v>
      </c>
      <c r="D501" s="5" t="s">
        <v>64</v>
      </c>
      <c r="E501" s="6" t="s">
        <v>20</v>
      </c>
      <c r="F501" s="7" t="n">
        <v>0.00167986111111111</v>
      </c>
      <c r="G501" s="8" t="n">
        <f aca="false">IF(F501&gt;0,(VLOOKUP(E501,Bodovanie!$A$2:$D$9,3)*86400-_xlfn.CEILING.MATH(F501*86400,0.5))*VLOOKUP(E501,Bodovanie!$A$2:$D$9,4)+250,"")</f>
        <v>249</v>
      </c>
      <c r="H501" s="7" t="n">
        <v>0.00775543981481482</v>
      </c>
      <c r="I501" s="8" t="n">
        <f aca="false">IF(H501&gt;0,(VLOOKUP(E501,Bodovanie!$A$2:$G$9,6)*86400-_xlfn.CEILING.MATH(H501*86400,1)*VLOOKUP(E501,Bodovanie!$A$2:$G$9,7)+250),"")</f>
        <v>229</v>
      </c>
      <c r="J501" s="8" t="n">
        <f aca="false">IF(H501&gt;0,G501+I501,"")</f>
        <v>478</v>
      </c>
    </row>
    <row r="502" customFormat="false" ht="12.8" hidden="false" customHeight="false" outlineLevel="0" collapsed="false">
      <c r="A502" s="5" t="n">
        <v>2</v>
      </c>
      <c r="B502" s="5" t="s">
        <v>443</v>
      </c>
      <c r="C502" s="5" t="s">
        <v>744</v>
      </c>
      <c r="D502" s="5" t="s">
        <v>64</v>
      </c>
      <c r="E502" s="6" t="s">
        <v>20</v>
      </c>
      <c r="F502" s="7" t="n">
        <v>0.00243148148148148</v>
      </c>
      <c r="G502" s="8" t="n">
        <f aca="false">IF(F502&gt;0,(VLOOKUP(E502,Bodovanie!$A$2:$D$9,3)*86400-_xlfn.CEILING.MATH(F502*86400,0.5))*VLOOKUP(E502,Bodovanie!$A$2:$D$9,4)+250,"")</f>
        <v>119</v>
      </c>
      <c r="H502" s="7" t="n">
        <v>0.00768344907407407</v>
      </c>
      <c r="I502" s="8" t="n">
        <f aca="false">IF(H502&gt;0,(VLOOKUP(E502,Bodovanie!$A$2:$G$9,6)*86400-_xlfn.CEILING.MATH(H502*86400,1)*VLOOKUP(E502,Bodovanie!$A$2:$G$9,7)+250),"")</f>
        <v>236</v>
      </c>
      <c r="J502" s="8" t="n">
        <f aca="false">IF(H502&gt;0,G502+I502,"")</f>
        <v>355</v>
      </c>
    </row>
    <row r="503" customFormat="false" ht="12.8" hidden="false" customHeight="false" outlineLevel="0" collapsed="false">
      <c r="A503" s="5" t="n">
        <v>3</v>
      </c>
      <c r="B503" s="17" t="s">
        <v>67</v>
      </c>
      <c r="C503" s="17" t="s">
        <v>745</v>
      </c>
      <c r="D503" s="18" t="s">
        <v>54</v>
      </c>
      <c r="E503" s="19" t="s">
        <v>20</v>
      </c>
      <c r="F503" s="20" t="n">
        <v>0.00198043981481482</v>
      </c>
      <c r="G503" s="8" t="n">
        <f aca="false">IF(F503&gt;0,(VLOOKUP(E503,Bodovanie!$A$2:$D$9,3)*86400-_xlfn.CEILING.MATH(F503*86400,0.5))*VLOOKUP(E503,Bodovanie!$A$2:$D$9,4)+250,"")</f>
        <v>197</v>
      </c>
      <c r="H503" s="7" t="n">
        <v>0.00770486111111111</v>
      </c>
      <c r="I503" s="8" t="n">
        <f aca="false">IF(H503&gt;0,(VLOOKUP(E503,Bodovanie!$A$2:$G$9,6)*86400-_xlfn.CEILING.MATH(H503*86400,1)*VLOOKUP(E503,Bodovanie!$A$2:$G$9,7)+250),"")</f>
        <v>234</v>
      </c>
      <c r="J503" s="8" t="n">
        <f aca="false">IF(H503&gt;0,G503+I503,"")</f>
        <v>431</v>
      </c>
    </row>
    <row r="504" customFormat="false" ht="12.8" hidden="false" customHeight="false" outlineLevel="0" collapsed="false">
      <c r="A504" s="5" t="n">
        <v>4</v>
      </c>
      <c r="B504" s="12" t="s">
        <v>347</v>
      </c>
      <c r="C504" s="12" t="s">
        <v>746</v>
      </c>
      <c r="D504" s="12" t="s">
        <v>42</v>
      </c>
      <c r="E504" s="13" t="s">
        <v>20</v>
      </c>
      <c r="F504" s="7" t="n">
        <v>0.00198680555555556</v>
      </c>
      <c r="G504" s="8" t="n">
        <f aca="false">IF(F504&gt;0,(VLOOKUP(E504,Bodovanie!$A$2:$D$9,3)*86400-_xlfn.CEILING.MATH(F504*86400,0.5))*VLOOKUP(E504,Bodovanie!$A$2:$D$9,4)+250,"")</f>
        <v>196</v>
      </c>
      <c r="H504" s="7" t="n">
        <v>0.00930740740740741</v>
      </c>
      <c r="I504" s="8" t="n">
        <f aca="false">IF(H504&gt;0,(VLOOKUP(E504,Bodovanie!$A$2:$G$9,6)*86400-_xlfn.CEILING.MATH(H504*86400,1)*VLOOKUP(E504,Bodovanie!$A$2:$G$9,7)+250),"")</f>
        <v>95.0000000000002</v>
      </c>
      <c r="J504" s="8" t="n">
        <f aca="false">IF(H504&gt;0,G504+I504,"")</f>
        <v>291</v>
      </c>
    </row>
    <row r="505" customFormat="false" ht="12.8" hidden="false" customHeight="false" outlineLevel="0" collapsed="false">
      <c r="A505" s="5" t="n">
        <v>5</v>
      </c>
      <c r="B505" s="12" t="s">
        <v>220</v>
      </c>
      <c r="C505" s="12" t="s">
        <v>329</v>
      </c>
      <c r="D505" s="12" t="s">
        <v>42</v>
      </c>
      <c r="E505" s="13" t="s">
        <v>20</v>
      </c>
      <c r="F505" s="7" t="n">
        <v>0.00233564814814815</v>
      </c>
      <c r="G505" s="8" t="n">
        <f aca="false">IF(F505&gt;0,(VLOOKUP(E505,Bodovanie!$A$2:$D$9,3)*86400-_xlfn.CEILING.MATH(F505*86400,0.5))*VLOOKUP(E505,Bodovanie!$A$2:$D$9,4)+250,"")</f>
        <v>136</v>
      </c>
      <c r="H505" s="7" t="n">
        <v>0.00928622685185185</v>
      </c>
      <c r="I505" s="8" t="n">
        <f aca="false">IF(H505&gt;0,(VLOOKUP(E505,Bodovanie!$A$2:$G$9,6)*86400-_xlfn.CEILING.MATH(H505*86400,1)*VLOOKUP(E505,Bodovanie!$A$2:$G$9,7)+250),"")</f>
        <v>97.0000000000002</v>
      </c>
      <c r="J505" s="8" t="n">
        <f aca="false">IF(H505&gt;0,G505+I505,"")</f>
        <v>233</v>
      </c>
    </row>
    <row r="506" customFormat="false" ht="12.8" hidden="false" customHeight="false" outlineLevel="0" collapsed="false">
      <c r="A506" s="5" t="n">
        <v>6</v>
      </c>
      <c r="B506" s="12" t="s">
        <v>537</v>
      </c>
      <c r="C506" s="12" t="s">
        <v>579</v>
      </c>
      <c r="D506" s="12" t="s">
        <v>42</v>
      </c>
      <c r="E506" s="13" t="s">
        <v>20</v>
      </c>
      <c r="F506" s="7" t="n">
        <v>0.00233449074074074</v>
      </c>
      <c r="G506" s="8" t="n">
        <f aca="false">IF(F506&gt;0,(VLOOKUP(E506,Bodovanie!$A$2:$D$9,3)*86400-_xlfn.CEILING.MATH(F506*86400,0.5))*VLOOKUP(E506,Bodovanie!$A$2:$D$9,4)+250,"")</f>
        <v>136</v>
      </c>
      <c r="H506" s="7" t="n">
        <v>0.00920439814814815</v>
      </c>
      <c r="I506" s="8" t="n">
        <f aca="false">IF(H506&gt;0,(VLOOKUP(E506,Bodovanie!$A$2:$G$9,6)*86400-_xlfn.CEILING.MATH(H506*86400,1)*VLOOKUP(E506,Bodovanie!$A$2:$G$9,7)+250),"")</f>
        <v>104</v>
      </c>
      <c r="J506" s="8" t="n">
        <f aca="false">IF(H506&gt;0,G506+I506,"")</f>
        <v>240</v>
      </c>
    </row>
    <row r="507" customFormat="false" ht="12.8" hidden="false" customHeight="false" outlineLevel="0" collapsed="false">
      <c r="A507" s="5" t="n">
        <v>7</v>
      </c>
      <c r="B507" s="12" t="s">
        <v>73</v>
      </c>
      <c r="C507" s="12" t="s">
        <v>747</v>
      </c>
      <c r="D507" s="12" t="s">
        <v>42</v>
      </c>
      <c r="E507" s="13" t="s">
        <v>20</v>
      </c>
      <c r="F507" s="7" t="n">
        <v>0.00234143518518519</v>
      </c>
      <c r="G507" s="8" t="n">
        <f aca="false">IF(F507&gt;0,(VLOOKUP(E507,Bodovanie!$A$2:$D$9,3)*86400-_xlfn.CEILING.MATH(F507*86400,0.5))*VLOOKUP(E507,Bodovanie!$A$2:$D$9,4)+250,"")</f>
        <v>135</v>
      </c>
      <c r="H507" s="7" t="n">
        <v>0.00892662037037037</v>
      </c>
      <c r="I507" s="8" t="n">
        <f aca="false">IF(H507&gt;0,(VLOOKUP(E507,Bodovanie!$A$2:$G$9,6)*86400-_xlfn.CEILING.MATH(H507*86400,1)*VLOOKUP(E507,Bodovanie!$A$2:$G$9,7)+250),"")</f>
        <v>128</v>
      </c>
      <c r="J507" s="8" t="n">
        <f aca="false">IF(H507&gt;0,G507+I507,"")</f>
        <v>263</v>
      </c>
    </row>
    <row r="508" customFormat="false" ht="12.8" hidden="false" customHeight="false" outlineLevel="0" collapsed="false">
      <c r="A508" s="5" t="n">
        <v>8</v>
      </c>
      <c r="B508" s="12" t="s">
        <v>508</v>
      </c>
      <c r="C508" s="12" t="s">
        <v>748</v>
      </c>
      <c r="D508" s="12" t="s">
        <v>42</v>
      </c>
      <c r="E508" s="13" t="s">
        <v>20</v>
      </c>
      <c r="F508" s="7" t="n">
        <v>0.00234027777777778</v>
      </c>
      <c r="G508" s="8" t="n">
        <f aca="false">IF(F508&gt;0,(VLOOKUP(E508,Bodovanie!$A$2:$D$9,3)*86400-_xlfn.CEILING.MATH(F508*86400,0.5))*VLOOKUP(E508,Bodovanie!$A$2:$D$9,4)+250,"")</f>
        <v>135</v>
      </c>
      <c r="H508" s="7" t="n">
        <v>0.00932141203703704</v>
      </c>
      <c r="I508" s="8" t="n">
        <f aca="false">IF(H508&gt;0,(VLOOKUP(E508,Bodovanie!$A$2:$G$9,6)*86400-_xlfn.CEILING.MATH(H508*86400,1)*VLOOKUP(E508,Bodovanie!$A$2:$G$9,7)+250),"")</f>
        <v>94.0000000000002</v>
      </c>
      <c r="J508" s="8" t="n">
        <f aca="false">IF(H508&gt;0,G508+I508,"")</f>
        <v>229</v>
      </c>
    </row>
    <row r="509" customFormat="false" ht="12.8" hidden="false" customHeight="false" outlineLevel="0" collapsed="false">
      <c r="A509" s="5" t="n">
        <v>9</v>
      </c>
      <c r="B509" s="12" t="s">
        <v>123</v>
      </c>
      <c r="C509" s="12" t="s">
        <v>749</v>
      </c>
      <c r="D509" s="12" t="s">
        <v>42</v>
      </c>
      <c r="E509" s="13" t="s">
        <v>20</v>
      </c>
      <c r="F509" s="7" t="n">
        <v>0.0023443287037037</v>
      </c>
      <c r="G509" s="8" t="n">
        <f aca="false">IF(F509&gt;0,(VLOOKUP(E509,Bodovanie!$A$2:$D$9,3)*86400-_xlfn.CEILING.MATH(F509*86400,0.5))*VLOOKUP(E509,Bodovanie!$A$2:$D$9,4)+250,"")</f>
        <v>134</v>
      </c>
      <c r="H509" s="7" t="n">
        <v>0.00909780092592593</v>
      </c>
      <c r="I509" s="8" t="n">
        <f aca="false">IF(H509&gt;0,(VLOOKUP(E509,Bodovanie!$A$2:$G$9,6)*86400-_xlfn.CEILING.MATH(H509*86400,1)*VLOOKUP(E509,Bodovanie!$A$2:$G$9,7)+250),"")</f>
        <v>113</v>
      </c>
      <c r="J509" s="8" t="n">
        <f aca="false">IF(H509&gt;0,G509+I509,"")</f>
        <v>247</v>
      </c>
    </row>
    <row r="510" customFormat="false" ht="12.8" hidden="false" customHeight="false" outlineLevel="0" collapsed="false">
      <c r="A510" s="5" t="n">
        <v>10</v>
      </c>
      <c r="B510" s="12" t="s">
        <v>65</v>
      </c>
      <c r="C510" s="12" t="s">
        <v>750</v>
      </c>
      <c r="D510" s="12" t="s">
        <v>42</v>
      </c>
      <c r="E510" s="13" t="s">
        <v>20</v>
      </c>
      <c r="F510" s="7" t="n">
        <v>0.00234444444444444</v>
      </c>
      <c r="G510" s="8" t="n">
        <f aca="false">IF(F510&gt;0,(VLOOKUP(E510,Bodovanie!$A$2:$D$9,3)*86400-_xlfn.CEILING.MATH(F510*86400,0.5))*VLOOKUP(E510,Bodovanie!$A$2:$D$9,4)+250,"")</f>
        <v>134</v>
      </c>
      <c r="H510" s="7" t="n">
        <v>0.00789652777777778</v>
      </c>
      <c r="I510" s="8" t="n">
        <f aca="false">IF(H510&gt;0,(VLOOKUP(E510,Bodovanie!$A$2:$G$9,6)*86400-_xlfn.CEILING.MATH(H510*86400,1)*VLOOKUP(E510,Bodovanie!$A$2:$G$9,7)+250),"")</f>
        <v>217</v>
      </c>
      <c r="J510" s="8" t="n">
        <f aca="false">IF(H510&gt;0,G510+I510,"")</f>
        <v>351</v>
      </c>
    </row>
    <row r="511" customFormat="false" ht="12.8" hidden="false" customHeight="false" outlineLevel="0" collapsed="false">
      <c r="A511" s="5" t="n">
        <v>11</v>
      </c>
      <c r="B511" s="12" t="s">
        <v>751</v>
      </c>
      <c r="C511" s="12" t="s">
        <v>752</v>
      </c>
      <c r="D511" s="12" t="s">
        <v>42</v>
      </c>
      <c r="E511" s="13" t="s">
        <v>20</v>
      </c>
      <c r="F511" s="7" t="n">
        <v>0.00233935185185185</v>
      </c>
      <c r="G511" s="8" t="n">
        <f aca="false">IF(F511&gt;0,(VLOOKUP(E511,Bodovanie!$A$2:$D$9,3)*86400-_xlfn.CEILING.MATH(F511*86400,0.5))*VLOOKUP(E511,Bodovanie!$A$2:$D$9,4)+250,"")</f>
        <v>135</v>
      </c>
      <c r="H511" s="7" t="n">
        <v>0.00763171296296296</v>
      </c>
      <c r="I511" s="8" t="n">
        <f aca="false">IF(H511&gt;0,(VLOOKUP(E511,Bodovanie!$A$2:$G$9,6)*86400-_xlfn.CEILING.MATH(H511*86400,1)*VLOOKUP(E511,Bodovanie!$A$2:$G$9,7)+250),"")</f>
        <v>240</v>
      </c>
      <c r="J511" s="8" t="n">
        <f aca="false">IF(H511&gt;0,G511+I511,"")</f>
        <v>375</v>
      </c>
    </row>
    <row r="512" customFormat="false" ht="12.8" hidden="false" customHeight="false" outlineLevel="0" collapsed="false">
      <c r="A512" s="5" t="n">
        <v>12</v>
      </c>
      <c r="B512" s="12" t="s">
        <v>457</v>
      </c>
      <c r="C512" s="12" t="s">
        <v>392</v>
      </c>
      <c r="D512" s="12" t="s">
        <v>753</v>
      </c>
      <c r="E512" s="13" t="s">
        <v>20</v>
      </c>
      <c r="F512" s="7" t="n">
        <v>0.00189305555555556</v>
      </c>
      <c r="G512" s="8" t="n">
        <f aca="false">IF(F512&gt;0,(VLOOKUP(E512,Bodovanie!$A$2:$D$9,3)*86400-_xlfn.CEILING.MATH(F512*86400,0.5))*VLOOKUP(E512,Bodovanie!$A$2:$D$9,4)+250,"")</f>
        <v>212</v>
      </c>
      <c r="H512" s="7" t="n">
        <v>0.00997974537037037</v>
      </c>
      <c r="I512" s="8" t="n">
        <f aca="false">IF(H512&gt;0,(VLOOKUP(E512,Bodovanie!$A$2:$G$9,6)*86400-_xlfn.CEILING.MATH(H512*86400,1)*VLOOKUP(E512,Bodovanie!$A$2:$G$9,7)+250),"")</f>
        <v>37.0000000000002</v>
      </c>
      <c r="J512" s="8" t="n">
        <f aca="false">IF(H512&gt;0,G512+I512,"")</f>
        <v>249</v>
      </c>
    </row>
    <row r="513" customFormat="false" ht="12.8" hidden="false" customHeight="false" outlineLevel="0" collapsed="false">
      <c r="A513" s="5" t="n">
        <v>13</v>
      </c>
      <c r="B513" s="12" t="s">
        <v>558</v>
      </c>
      <c r="C513" s="12" t="s">
        <v>754</v>
      </c>
      <c r="D513" s="12" t="s">
        <v>42</v>
      </c>
      <c r="E513" s="13" t="s">
        <v>20</v>
      </c>
      <c r="F513" s="7" t="n">
        <v>0.00260833333333333</v>
      </c>
      <c r="G513" s="8" t="n">
        <f aca="false">IF(F513&gt;0,(VLOOKUP(E513,Bodovanie!$A$2:$D$9,3)*86400-_xlfn.CEILING.MATH(F513*86400,0.5))*VLOOKUP(E513,Bodovanie!$A$2:$D$9,4)+250,"")</f>
        <v>88.9999999999998</v>
      </c>
      <c r="H513" s="7" t="n">
        <v>0.010016087962963</v>
      </c>
      <c r="I513" s="8" t="n">
        <f aca="false">IF(H513&gt;0,(VLOOKUP(E513,Bodovanie!$A$2:$G$9,6)*86400-_xlfn.CEILING.MATH(H513*86400,1)*VLOOKUP(E513,Bodovanie!$A$2:$G$9,7)+250),"")</f>
        <v>34.0000000000002</v>
      </c>
      <c r="J513" s="8" t="n">
        <f aca="false">IF(H513&gt;0,G513+I513,"")</f>
        <v>123</v>
      </c>
    </row>
    <row r="514" customFormat="false" ht="12.8" hidden="false" customHeight="false" outlineLevel="0" collapsed="false">
      <c r="A514" s="5" t="n">
        <v>14</v>
      </c>
      <c r="B514" s="12" t="s">
        <v>755</v>
      </c>
      <c r="C514" s="12" t="s">
        <v>174</v>
      </c>
      <c r="D514" s="12" t="s">
        <v>42</v>
      </c>
      <c r="E514" s="13" t="s">
        <v>20</v>
      </c>
      <c r="F514" s="7" t="n">
        <v>0.00232962962962963</v>
      </c>
      <c r="G514" s="8" t="n">
        <f aca="false">IF(F514&gt;0,(VLOOKUP(E514,Bodovanie!$A$2:$D$9,3)*86400-_xlfn.CEILING.MATH(F514*86400,0.5))*VLOOKUP(E514,Bodovanie!$A$2:$D$9,4)+250,"")</f>
        <v>137</v>
      </c>
      <c r="H514" s="7" t="n">
        <v>0.00967986111111111</v>
      </c>
      <c r="I514" s="8" t="n">
        <f aca="false">IF(H514&gt;0,(VLOOKUP(E514,Bodovanie!$A$2:$G$9,6)*86400-_xlfn.CEILING.MATH(H514*86400,1)*VLOOKUP(E514,Bodovanie!$A$2:$G$9,7)+250),"")</f>
        <v>63.0000000000002</v>
      </c>
      <c r="J514" s="8" t="n">
        <f aca="false">IF(H514&gt;0,G514+I514,"")</f>
        <v>200</v>
      </c>
    </row>
    <row r="515" customFormat="false" ht="12.8" hidden="false" customHeight="false" outlineLevel="0" collapsed="false">
      <c r="A515" s="5" t="n">
        <v>15</v>
      </c>
      <c r="B515" s="12" t="s">
        <v>756</v>
      </c>
      <c r="C515" s="12" t="s">
        <v>757</v>
      </c>
      <c r="D515" s="12" t="s">
        <v>42</v>
      </c>
      <c r="E515" s="13" t="s">
        <v>20</v>
      </c>
      <c r="F515" s="7" t="n">
        <v>0.00152384259259259</v>
      </c>
      <c r="G515" s="8" t="n">
        <f aca="false">IF(F515&gt;0,(VLOOKUP(E515,Bodovanie!$A$2:$D$9,3)*86400-_xlfn.CEILING.MATH(F515*86400,0.5))*VLOOKUP(E515,Bodovanie!$A$2:$D$9,4)+250,"")</f>
        <v>276</v>
      </c>
      <c r="H515" s="7" t="n">
        <v>0.0100248842592593</v>
      </c>
      <c r="I515" s="8" t="n">
        <f aca="false">IF(H515&gt;0,(VLOOKUP(E515,Bodovanie!$A$2:$G$9,6)*86400-_xlfn.CEILING.MATH(H515*86400,1)*VLOOKUP(E515,Bodovanie!$A$2:$G$9,7)+250),"")</f>
        <v>33.0000000000002</v>
      </c>
      <c r="J515" s="8" t="n">
        <f aca="false">IF(H515&gt;0,G515+I515,"")</f>
        <v>309</v>
      </c>
    </row>
    <row r="516" customFormat="false" ht="12.8" hidden="false" customHeight="false" outlineLevel="0" collapsed="false">
      <c r="A516" s="5" t="n">
        <v>16</v>
      </c>
      <c r="B516" s="12" t="s">
        <v>148</v>
      </c>
      <c r="C516" s="12" t="s">
        <v>758</v>
      </c>
      <c r="D516" s="12" t="s">
        <v>42</v>
      </c>
      <c r="E516" s="13" t="s">
        <v>20</v>
      </c>
      <c r="F516" s="7" t="n">
        <v>0.00229456018518519</v>
      </c>
      <c r="G516" s="8" t="n">
        <f aca="false">IF(F516&gt;0,(VLOOKUP(E516,Bodovanie!$A$2:$D$9,3)*86400-_xlfn.CEILING.MATH(F516*86400,0.5))*VLOOKUP(E516,Bodovanie!$A$2:$D$9,4)+250,"")</f>
        <v>143</v>
      </c>
      <c r="H516" s="7" t="n">
        <v>0.0100269675925926</v>
      </c>
      <c r="I516" s="8" t="n">
        <f aca="false">IF(H516&gt;0,(VLOOKUP(E516,Bodovanie!$A$2:$G$9,6)*86400-_xlfn.CEILING.MATH(H516*86400,1)*VLOOKUP(E516,Bodovanie!$A$2:$G$9,7)+250),"")</f>
        <v>33.0000000000002</v>
      </c>
      <c r="J516" s="8" t="n">
        <f aca="false">IF(H516&gt;0,G516+I516,"")</f>
        <v>176</v>
      </c>
    </row>
    <row r="517" customFormat="false" ht="12.8" hidden="false" customHeight="false" outlineLevel="0" collapsed="false">
      <c r="A517" s="5" t="n">
        <v>17</v>
      </c>
      <c r="B517" s="14" t="s">
        <v>327</v>
      </c>
      <c r="C517" s="14" t="s">
        <v>759</v>
      </c>
      <c r="D517" s="14" t="s">
        <v>64</v>
      </c>
      <c r="E517" s="6" t="s">
        <v>20</v>
      </c>
      <c r="F517" s="7" t="n">
        <v>0.00228541666666667</v>
      </c>
      <c r="G517" s="8" t="n">
        <f aca="false">IF(F517&gt;0,(VLOOKUP(E517,Bodovanie!$A$2:$D$9,3)*86400-_xlfn.CEILING.MATH(F517*86400,0.5))*VLOOKUP(E517,Bodovanie!$A$2:$D$9,4)+250,"")</f>
        <v>145</v>
      </c>
      <c r="H517" s="7" t="n">
        <v>0.00791851851851852</v>
      </c>
      <c r="I517" s="8" t="n">
        <f aca="false">IF(H517&gt;0,(VLOOKUP(E517,Bodovanie!$A$2:$G$9,6)*86400-_xlfn.CEILING.MATH(H517*86400,1)*VLOOKUP(E517,Bodovanie!$A$2:$G$9,7)+250),"")</f>
        <v>215</v>
      </c>
      <c r="J517" s="8" t="n">
        <f aca="false">IF(H517&gt;0,G517+I517,"")</f>
        <v>360</v>
      </c>
    </row>
    <row r="518" customFormat="false" ht="12.8" hidden="false" customHeight="false" outlineLevel="0" collapsed="false">
      <c r="A518" s="5" t="n">
        <v>18</v>
      </c>
      <c r="B518" s="14" t="s">
        <v>508</v>
      </c>
      <c r="C518" s="14" t="s">
        <v>760</v>
      </c>
      <c r="D518" s="14" t="s">
        <v>64</v>
      </c>
      <c r="E518" s="6" t="s">
        <v>20</v>
      </c>
      <c r="F518" s="7" t="n">
        <v>0.00248981481481482</v>
      </c>
      <c r="G518" s="8" t="n">
        <f aca="false">IF(F518&gt;0,(VLOOKUP(E518,Bodovanie!$A$2:$D$9,3)*86400-_xlfn.CEILING.MATH(F518*86400,0.5))*VLOOKUP(E518,Bodovanie!$A$2:$D$9,4)+250,"")</f>
        <v>109</v>
      </c>
      <c r="H518" s="7" t="n">
        <v>0.00837013888888889</v>
      </c>
      <c r="I518" s="8" t="n">
        <f aca="false">IF(H518&gt;0,(VLOOKUP(E518,Bodovanie!$A$2:$G$9,6)*86400-_xlfn.CEILING.MATH(H518*86400,1)*VLOOKUP(E518,Bodovanie!$A$2:$G$9,7)+250),"")</f>
        <v>176</v>
      </c>
      <c r="J518" s="8" t="n">
        <f aca="false">IF(H518&gt;0,G518+I518,"")</f>
        <v>285</v>
      </c>
    </row>
    <row r="519" customFormat="false" ht="12.8" hidden="false" customHeight="false" outlineLevel="0" collapsed="false">
      <c r="A519" s="5" t="n">
        <v>19</v>
      </c>
      <c r="B519" s="14" t="s">
        <v>181</v>
      </c>
      <c r="C519" s="14" t="s">
        <v>59</v>
      </c>
      <c r="D519" s="14" t="s">
        <v>64</v>
      </c>
      <c r="E519" s="6" t="s">
        <v>20</v>
      </c>
      <c r="F519" s="7" t="n">
        <v>0.00254421296296296</v>
      </c>
      <c r="G519" s="8" t="n">
        <f aca="false">IF(F519&gt;0,(VLOOKUP(E519,Bodovanie!$A$2:$D$9,3)*86400-_xlfn.CEILING.MATH(F519*86400,0.5))*VLOOKUP(E519,Bodovanie!$A$2:$D$9,4)+250,"")</f>
        <v>99.9999999999998</v>
      </c>
      <c r="H519" s="7" t="n">
        <v>0.0089</v>
      </c>
      <c r="I519" s="8" t="n">
        <f aca="false">IF(H519&gt;0,(VLOOKUP(E519,Bodovanie!$A$2:$G$9,6)*86400-_xlfn.CEILING.MATH(H519*86400,1)*VLOOKUP(E519,Bodovanie!$A$2:$G$9,7)+250),"")</f>
        <v>131</v>
      </c>
      <c r="J519" s="8" t="n">
        <f aca="false">IF(H519&gt;0,G519+I519,"")</f>
        <v>231</v>
      </c>
    </row>
    <row r="520" customFormat="false" ht="12.8" hidden="false" customHeight="false" outlineLevel="0" collapsed="false">
      <c r="A520" s="5" t="n">
        <v>20</v>
      </c>
      <c r="B520" s="14" t="s">
        <v>80</v>
      </c>
      <c r="C520" s="14" t="s">
        <v>761</v>
      </c>
      <c r="D520" s="14" t="s">
        <v>64</v>
      </c>
      <c r="E520" s="6" t="s">
        <v>20</v>
      </c>
      <c r="F520" s="7" t="n">
        <v>0.0017537037037037</v>
      </c>
      <c r="G520" s="8" t="n">
        <f aca="false">IF(F520&gt;0,(VLOOKUP(E520,Bodovanie!$A$2:$D$9,3)*86400-_xlfn.CEILING.MATH(F520*86400,0.5))*VLOOKUP(E520,Bodovanie!$A$2:$D$9,4)+250,"")</f>
        <v>236</v>
      </c>
      <c r="H520" s="7" t="n">
        <v>0.0079662037037037</v>
      </c>
      <c r="I520" s="8" t="n">
        <f aca="false">IF(H520&gt;0,(VLOOKUP(E520,Bodovanie!$A$2:$G$9,6)*86400-_xlfn.CEILING.MATH(H520*86400,1)*VLOOKUP(E520,Bodovanie!$A$2:$G$9,7)+250),"")</f>
        <v>211</v>
      </c>
      <c r="J520" s="8" t="n">
        <f aca="false">IF(H520&gt;0,G520+I520,"")</f>
        <v>447</v>
      </c>
    </row>
    <row r="521" customFormat="false" ht="12.8" hidden="false" customHeight="false" outlineLevel="0" collapsed="false">
      <c r="A521" s="5" t="n">
        <v>21</v>
      </c>
      <c r="B521" s="14" t="s">
        <v>762</v>
      </c>
      <c r="C521" s="14" t="s">
        <v>763</v>
      </c>
      <c r="D521" s="14" t="s">
        <v>64</v>
      </c>
      <c r="E521" s="6" t="s">
        <v>20</v>
      </c>
      <c r="F521" s="7" t="n">
        <v>0.00220451388888889</v>
      </c>
      <c r="G521" s="8" t="n">
        <f aca="false">IF(F521&gt;0,(VLOOKUP(E521,Bodovanie!$A$2:$D$9,3)*86400-_xlfn.CEILING.MATH(F521*86400,0.5))*VLOOKUP(E521,Bodovanie!$A$2:$D$9,4)+250,"")</f>
        <v>159</v>
      </c>
      <c r="H521" s="7" t="n">
        <v>0.00767418981481481</v>
      </c>
      <c r="I521" s="8" t="n">
        <f aca="false">IF(H521&gt;0,(VLOOKUP(E521,Bodovanie!$A$2:$G$9,6)*86400-_xlfn.CEILING.MATH(H521*86400,1)*VLOOKUP(E521,Bodovanie!$A$2:$G$9,7)+250),"")</f>
        <v>236</v>
      </c>
      <c r="J521" s="8" t="n">
        <f aca="false">IF(H521&gt;0,G521+I521,"")</f>
        <v>395</v>
      </c>
    </row>
    <row r="522" customFormat="false" ht="12.8" hidden="false" customHeight="false" outlineLevel="0" collapsed="false">
      <c r="A522" s="5" t="n">
        <v>22</v>
      </c>
      <c r="B522" s="14" t="s">
        <v>537</v>
      </c>
      <c r="C522" s="14" t="s">
        <v>764</v>
      </c>
      <c r="D522" s="14" t="s">
        <v>64</v>
      </c>
      <c r="E522" s="13" t="s">
        <v>20</v>
      </c>
      <c r="F522" s="7" t="n">
        <v>0.00267789351851852</v>
      </c>
      <c r="G522" s="8" t="n">
        <f aca="false">IF(F522&gt;0,(VLOOKUP(E522,Bodovanie!$A$2:$D$9,3)*86400-_xlfn.CEILING.MATH(F522*86400,0.5))*VLOOKUP(E522,Bodovanie!$A$2:$D$9,4)+250,"")</f>
        <v>76.9999999999998</v>
      </c>
      <c r="H522" s="7" t="n">
        <v>0.00803923611111111</v>
      </c>
      <c r="I522" s="8" t="n">
        <f aca="false">IF(H522&gt;0,(VLOOKUP(E522,Bodovanie!$A$2:$G$9,6)*86400-_xlfn.CEILING.MATH(H522*86400,1)*VLOOKUP(E522,Bodovanie!$A$2:$G$9,7)+250),"")</f>
        <v>205</v>
      </c>
      <c r="J522" s="8" t="n">
        <f aca="false">IF(H522&gt;0,G522+I522,"")</f>
        <v>282</v>
      </c>
    </row>
    <row r="523" customFormat="false" ht="16.15" hidden="false" customHeight="false" outlineLevel="0" collapsed="false">
      <c r="A523" s="11" t="s">
        <v>765</v>
      </c>
      <c r="B523" s="11"/>
      <c r="C523" s="11"/>
      <c r="D523" s="11"/>
      <c r="E523" s="11"/>
      <c r="F523" s="11"/>
      <c r="G523" s="11"/>
      <c r="H523" s="11"/>
      <c r="I523" s="11"/>
      <c r="J523" s="11"/>
    </row>
    <row r="524" customFormat="false" ht="12.8" hidden="false" customHeight="false" outlineLevel="0" collapsed="false">
      <c r="A524" s="5" t="n">
        <v>1</v>
      </c>
      <c r="B524" s="12" t="s">
        <v>123</v>
      </c>
      <c r="C524" s="12" t="s">
        <v>335</v>
      </c>
      <c r="D524" s="12" t="s">
        <v>42</v>
      </c>
      <c r="E524" s="13" t="s">
        <v>21</v>
      </c>
      <c r="F524" s="7" t="n">
        <v>0.00234143518518519</v>
      </c>
      <c r="G524" s="8" t="n">
        <f aca="false">IF(F524&gt;0,(VLOOKUP(E524,Bodovanie!$A$2:$D$9,3)*86400-_xlfn.CEILING.MATH(F524*86400,0.5))*VLOOKUP(E524,Bodovanie!$A$2:$D$9,4)+250,"")</f>
        <v>135</v>
      </c>
      <c r="H524" s="7" t="n">
        <v>0.00876481481481481</v>
      </c>
      <c r="I524" s="8" t="n">
        <f aca="false">IF(H524&gt;0,(VLOOKUP(E524,Bodovanie!$A$2:$G$9,6)*86400-_xlfn.CEILING.MATH(H524*86400,1)*VLOOKUP(E524,Bodovanie!$A$2:$G$9,7)+250),"")</f>
        <v>142</v>
      </c>
      <c r="J524" s="8" t="n">
        <f aca="false">IF(H524&gt;0,G524+I524,"")</f>
        <v>277</v>
      </c>
    </row>
    <row r="525" customFormat="false" ht="12.8" hidden="false" customHeight="false" outlineLevel="0" collapsed="false">
      <c r="A525" s="5" t="n">
        <v>2</v>
      </c>
      <c r="B525" s="12" t="s">
        <v>82</v>
      </c>
      <c r="C525" s="12" t="s">
        <v>766</v>
      </c>
      <c r="D525" s="12" t="s">
        <v>42</v>
      </c>
      <c r="E525" s="13" t="s">
        <v>21</v>
      </c>
      <c r="F525" s="7" t="n">
        <v>0.00238483796296296</v>
      </c>
      <c r="G525" s="8" t="n">
        <f aca="false">IF(F525&gt;0,(VLOOKUP(E525,Bodovanie!$A$2:$D$9,3)*86400-_xlfn.CEILING.MATH(F525*86400,0.5))*VLOOKUP(E525,Bodovanie!$A$2:$D$9,4)+250,"")</f>
        <v>127</v>
      </c>
      <c r="H525" s="7" t="n">
        <v>0.00798032407407407</v>
      </c>
      <c r="I525" s="8" t="n">
        <f aca="false">IF(H525&gt;0,(VLOOKUP(E525,Bodovanie!$A$2:$G$9,6)*86400-_xlfn.CEILING.MATH(H525*86400,1)*VLOOKUP(E525,Bodovanie!$A$2:$G$9,7)+250),"")</f>
        <v>210</v>
      </c>
      <c r="J525" s="8" t="n">
        <f aca="false">IF(H525&gt;0,G525+I525,"")</f>
        <v>337</v>
      </c>
    </row>
    <row r="526" customFormat="false" ht="12.8" hidden="false" customHeight="false" outlineLevel="0" collapsed="false">
      <c r="A526" s="5" t="n">
        <v>3</v>
      </c>
      <c r="B526" s="12" t="s">
        <v>43</v>
      </c>
      <c r="C526" s="12" t="s">
        <v>767</v>
      </c>
      <c r="D526" s="12" t="s">
        <v>42</v>
      </c>
      <c r="E526" s="13" t="s">
        <v>21</v>
      </c>
      <c r="F526" s="7" t="n">
        <v>0.00178506944444444</v>
      </c>
      <c r="G526" s="8" t="n">
        <f aca="false">IF(F526&gt;0,(VLOOKUP(E526,Bodovanie!$A$2:$D$9,3)*86400-_xlfn.CEILING.MATH(F526*86400,0.5))*VLOOKUP(E526,Bodovanie!$A$2:$D$9,4)+250,"")</f>
        <v>231</v>
      </c>
      <c r="H526" s="7" t="n">
        <v>0.00963101851851852</v>
      </c>
      <c r="I526" s="8" t="n">
        <f aca="false">IF(H526&gt;0,(VLOOKUP(E526,Bodovanie!$A$2:$G$9,6)*86400-_xlfn.CEILING.MATH(H526*86400,1)*VLOOKUP(E526,Bodovanie!$A$2:$G$9,7)+250),"")</f>
        <v>67.0000000000002</v>
      </c>
      <c r="J526" s="8" t="n">
        <f aca="false">IF(H526&gt;0,G526+I526,"")</f>
        <v>298</v>
      </c>
    </row>
    <row r="527" customFormat="false" ht="12.8" hidden="false" customHeight="false" outlineLevel="0" collapsed="false">
      <c r="A527" s="5" t="n">
        <v>4</v>
      </c>
      <c r="B527" s="12" t="s">
        <v>381</v>
      </c>
      <c r="C527" s="12" t="s">
        <v>768</v>
      </c>
      <c r="D527" s="12" t="s">
        <v>42</v>
      </c>
      <c r="E527" s="13" t="s">
        <v>21</v>
      </c>
      <c r="F527" s="7" t="n">
        <v>0.00215011574074074</v>
      </c>
      <c r="G527" s="8" t="n">
        <f aca="false">IF(F527&gt;0,(VLOOKUP(E527,Bodovanie!$A$2:$D$9,3)*86400-_xlfn.CEILING.MATH(F527*86400,0.5))*VLOOKUP(E527,Bodovanie!$A$2:$D$9,4)+250,"")</f>
        <v>168</v>
      </c>
      <c r="H527" s="7" t="n">
        <v>0.00964768518518518</v>
      </c>
      <c r="I527" s="8" t="n">
        <f aca="false">IF(H527&gt;0,(VLOOKUP(E527,Bodovanie!$A$2:$G$9,6)*86400-_xlfn.CEILING.MATH(H527*86400,1)*VLOOKUP(E527,Bodovanie!$A$2:$G$9,7)+250),"")</f>
        <v>66.0000000000002</v>
      </c>
      <c r="J527" s="8" t="n">
        <f aca="false">IF(H527&gt;0,G527+I527,"")</f>
        <v>234</v>
      </c>
    </row>
    <row r="528" customFormat="false" ht="12.8" hidden="false" customHeight="false" outlineLevel="0" collapsed="false">
      <c r="A528" s="5" t="n">
        <v>5</v>
      </c>
      <c r="B528" s="12" t="s">
        <v>769</v>
      </c>
      <c r="C528" s="12" t="s">
        <v>770</v>
      </c>
      <c r="D528" s="12" t="s">
        <v>42</v>
      </c>
      <c r="E528" s="13" t="s">
        <v>21</v>
      </c>
      <c r="F528" s="7" t="n">
        <v>0.00187905092592593</v>
      </c>
      <c r="G528" s="8" t="n">
        <f aca="false">IF(F528&gt;0,(VLOOKUP(E528,Bodovanie!$A$2:$D$9,3)*86400-_xlfn.CEILING.MATH(F528*86400,0.5))*VLOOKUP(E528,Bodovanie!$A$2:$D$9,4)+250,"")</f>
        <v>215</v>
      </c>
      <c r="H528" s="7" t="n">
        <v>0.0100040509259259</v>
      </c>
      <c r="I528" s="8" t="n">
        <f aca="false">IF(H528&gt;0,(VLOOKUP(E528,Bodovanie!$A$2:$G$9,6)*86400-_xlfn.CEILING.MATH(H528*86400,1)*VLOOKUP(E528,Bodovanie!$A$2:$G$9,7)+250),"")</f>
        <v>35.0000000000002</v>
      </c>
      <c r="J528" s="8" t="n">
        <f aca="false">IF(H528&gt;0,G528+I528,"")</f>
        <v>250</v>
      </c>
    </row>
    <row r="529" customFormat="false" ht="16.15" hidden="false" customHeight="false" outlineLevel="0" collapsed="false">
      <c r="A529" s="11" t="s">
        <v>771</v>
      </c>
      <c r="B529" s="11"/>
      <c r="C529" s="11"/>
      <c r="D529" s="11"/>
      <c r="E529" s="11"/>
      <c r="F529" s="11"/>
      <c r="G529" s="11" t="str">
        <f aca="false">IF(F529&gt;0,(VLOOKUP(E529,Bodovanie!$A$2:$D$9,3)*86400-_xlfn.CEILING.MATH(F529*86400,0.5))*VLOOKUP(E529,Bodovanie!$A$2:$D$9,4)+250,"")</f>
        <v/>
      </c>
      <c r="H529" s="11"/>
      <c r="I529" s="11"/>
      <c r="J529" s="11"/>
    </row>
    <row r="530" customFormat="false" ht="12.8" hidden="false" customHeight="false" outlineLevel="0" collapsed="false">
      <c r="A530" s="5" t="n">
        <v>1</v>
      </c>
      <c r="B530" s="12" t="s">
        <v>508</v>
      </c>
      <c r="C530" s="12" t="s">
        <v>772</v>
      </c>
      <c r="D530" s="12" t="s">
        <v>42</v>
      </c>
      <c r="E530" s="13" t="s">
        <v>22</v>
      </c>
      <c r="F530" s="7" t="n">
        <v>0.00252314814814815</v>
      </c>
      <c r="G530" s="8" t="n">
        <f aca="false">IF(F530&gt;0,(VLOOKUP(E530,Bodovanie!$A$2:$D$9,3)*86400-_xlfn.CEILING.MATH(F530*86400,0.5))*VLOOKUP(E530,Bodovanie!$A$2:$D$9,4)+250,"")</f>
        <v>104</v>
      </c>
      <c r="H530" s="7" t="n">
        <v>0.00894976851851852</v>
      </c>
      <c r="I530" s="8" t="n">
        <f aca="false">IF(H530&gt;0,(VLOOKUP(E530,Bodovanie!$A$2:$G$9,6)*86400-_xlfn.CEILING.MATH(H530*86400,1)*VLOOKUP(E530,Bodovanie!$A$2:$G$9,7)+250),"")</f>
        <v>126</v>
      </c>
      <c r="J530" s="8" t="n">
        <f aca="false">IF(H530&gt;0,G530+I530,"")</f>
        <v>230</v>
      </c>
    </row>
    <row r="531" customFormat="false" ht="16.15" hidden="false" customHeight="false" outlineLevel="0" collapsed="false">
      <c r="A531" s="11" t="s">
        <v>773</v>
      </c>
      <c r="B531" s="11"/>
      <c r="C531" s="11"/>
      <c r="D531" s="11"/>
      <c r="E531" s="11"/>
      <c r="F531" s="11"/>
      <c r="G531" s="11"/>
      <c r="H531" s="11"/>
      <c r="I531" s="11"/>
      <c r="J531" s="11"/>
    </row>
    <row r="532" customFormat="false" ht="12.8" hidden="false" customHeight="false" outlineLevel="0" collapsed="false">
      <c r="A532" s="5" t="n">
        <v>1</v>
      </c>
      <c r="B532" s="8" t="e">
        <f aca="false">IF(#REF!&gt;0,#REF!+A532,"")</f>
        <v>#REF!</v>
      </c>
      <c r="C532" s="8" t="e">
        <f aca="false">IF(B532&gt;0,(VLOOKUP(#REF!,Bodovanie!$A$2:$G$11,6)*86400-_xlfn.CEILING.MATH(B532*86400,1)*VLOOKUP(#REF!,Bodovanie!$A$2:$G$9,7)+250),"")</f>
        <v>#REF!</v>
      </c>
      <c r="D532" s="8" t="e">
        <f aca="false">IF(B532&gt;0,A532+C532,"")</f>
        <v>#REF!</v>
      </c>
      <c r="E532" s="8" t="e">
        <f aca="false">IF(D532&gt;0,(VLOOKUP(A532,Bodovanie!$A$2:$G$11,6)*86400-_xlfn.CEILING.MATH(D532*86400,1)*VLOOKUP(A532,Bodovanie!$A$2:$G$9,7)+250),"")</f>
        <v>#REF!</v>
      </c>
      <c r="F532" s="4" t="e">
        <f aca="false">IF(D532&gt;0,C532+E532,"")</f>
        <v>#REF!</v>
      </c>
      <c r="G532" s="8" t="e">
        <f aca="false">IF(F532&gt;0,(VLOOKUP(C532,Bodovanie!$A$2:$G$11,6)*86400-_xlfn.CEILING.MATH(F532*86400,1)*VLOOKUP(C532,Bodovanie!$A$2:$G$9,7)+250),"")</f>
        <v>#REF!</v>
      </c>
      <c r="H532" s="4" t="e">
        <f aca="false">IF(F532&gt;0,E532+G532,"")</f>
        <v>#REF!</v>
      </c>
      <c r="I532" s="8" t="e">
        <f aca="false">IF(H532&gt;0,(VLOOKUP(E532,Bodovanie!$A$2:$G$11,6)*86400-_xlfn.CEILING.MATH(H532*86400,1)*VLOOKUP(E532,Bodovanie!$A$2:$G$9,7)+250),"")</f>
        <v>#REF!</v>
      </c>
      <c r="J532" s="8" t="e">
        <f aca="false">IF(H532&gt;0,G532+I532,"")</f>
        <v>#REF!</v>
      </c>
    </row>
    <row r="533" customFormat="false" ht="12.8" hidden="false" customHeight="false" outlineLevel="0" collapsed="false">
      <c r="A533" s="5" t="n">
        <v>2</v>
      </c>
      <c r="B533" s="12" t="s">
        <v>125</v>
      </c>
      <c r="C533" s="12" t="s">
        <v>774</v>
      </c>
      <c r="D533" s="12" t="s">
        <v>42</v>
      </c>
      <c r="E533" s="13" t="s">
        <v>23</v>
      </c>
      <c r="F533" s="7" t="n">
        <v>0.000211805555555556</v>
      </c>
      <c r="G533" s="8" t="n">
        <f aca="false">IF(F533&gt;0,(VLOOKUP(E533,Bodovanie!$A$2:$D$11,3)*86400-_xlfn.CEILING.MATH(F533*86400,0.5))*VLOOKUP(E533,Bodovanie!$A$2:$D$9,4)+250,"")</f>
        <v>233</v>
      </c>
      <c r="H533" s="7" t="n">
        <v>0.000269212962962963</v>
      </c>
      <c r="I533" s="8" t="n">
        <f aca="false">IF(H533&gt;0,(VLOOKUP(E533,Bodovanie!$A$2:$G$11,6)*86400-_xlfn.CEILING.MATH(H533*86400,1)*VLOOKUP(E533,Bodovanie!$A$2:$G$9,7)+250),"")</f>
        <v>246</v>
      </c>
      <c r="J533" s="8" t="n">
        <f aca="false">IF(H533&gt;0,G533+I533,"")</f>
        <v>479</v>
      </c>
    </row>
    <row r="534" customFormat="false" ht="12.8" hidden="false" customHeight="false" outlineLevel="0" collapsed="false">
      <c r="A534" s="5" t="n">
        <v>3</v>
      </c>
      <c r="B534" s="12" t="s">
        <v>775</v>
      </c>
      <c r="C534" s="12" t="s">
        <v>776</v>
      </c>
      <c r="D534" s="12" t="s">
        <v>42</v>
      </c>
      <c r="E534" s="13" t="s">
        <v>23</v>
      </c>
      <c r="F534" s="7" t="n">
        <v>0.000168981481481482</v>
      </c>
      <c r="G534" s="8" t="n">
        <f aca="false">IF(F534&gt;0,(VLOOKUP(E534,Bodovanie!$A$2:$D$11,3)*86400-_xlfn.CEILING.MATH(F534*86400,0.5))*VLOOKUP(E534,Bodovanie!$A$2:$D$9,4)+250,"")</f>
        <v>240</v>
      </c>
      <c r="H534" s="7" t="n">
        <v>0.00033900462962963</v>
      </c>
      <c r="I534" s="8" t="n">
        <f aca="false">IF(H534&gt;0,(VLOOKUP(E534,Bodovanie!$A$2:$G$11,6)*86400-_xlfn.CEILING.MATH(H534*86400,1)*VLOOKUP(E534,Bodovanie!$A$2:$G$9,7)+250),"")</f>
        <v>240</v>
      </c>
      <c r="J534" s="8" t="n">
        <f aca="false">IF(H534&gt;0,G534+I534,"")</f>
        <v>480</v>
      </c>
    </row>
    <row r="535" customFormat="false" ht="12.8" hidden="false" customHeight="false" outlineLevel="0" collapsed="false">
      <c r="A535" s="5" t="n">
        <v>4</v>
      </c>
      <c r="B535" s="12" t="s">
        <v>483</v>
      </c>
      <c r="C535" s="12" t="s">
        <v>777</v>
      </c>
      <c r="D535" s="12" t="s">
        <v>42</v>
      </c>
      <c r="E535" s="13" t="s">
        <v>23</v>
      </c>
      <c r="F535" s="7" t="n">
        <v>0.000216435185185185</v>
      </c>
      <c r="G535" s="8" t="n">
        <f aca="false">IF(F535&gt;0,(VLOOKUP(E535,Bodovanie!$A$2:$D$11,3)*86400-_xlfn.CEILING.MATH(F535*86400,0.5))*VLOOKUP(E535,Bodovanie!$A$2:$D$9,4)+250,"")</f>
        <v>232</v>
      </c>
      <c r="H535" s="7" t="n">
        <v>0.00032662037037037</v>
      </c>
      <c r="I535" s="8" t="n">
        <f aca="false">IF(H535&gt;0,(VLOOKUP(E535,Bodovanie!$A$2:$G$11,6)*86400-_xlfn.CEILING.MATH(H535*86400,1)*VLOOKUP(E535,Bodovanie!$A$2:$G$9,7)+250),"")</f>
        <v>241</v>
      </c>
      <c r="J535" s="8" t="n">
        <f aca="false">IF(H535&gt;0,G535+I535,"")</f>
        <v>473</v>
      </c>
    </row>
    <row r="536" customFormat="false" ht="12.8" hidden="false" customHeight="false" outlineLevel="0" collapsed="false">
      <c r="A536" s="5" t="n">
        <v>5</v>
      </c>
      <c r="B536" s="12" t="s">
        <v>50</v>
      </c>
      <c r="C536" s="12" t="s">
        <v>778</v>
      </c>
      <c r="D536" s="12" t="s">
        <v>42</v>
      </c>
      <c r="E536" s="13" t="s">
        <v>23</v>
      </c>
      <c r="F536" s="7" t="n">
        <v>0.000238425925925926</v>
      </c>
      <c r="G536" s="8" t="n">
        <f aca="false">IF(F536&gt;0,(VLOOKUP(E536,Bodovanie!$A$2:$D$11,3)*86400-_xlfn.CEILING.MATH(F536*86400,0.5))*VLOOKUP(E536,Bodovanie!$A$2:$D$9,4)+250,"")</f>
        <v>228</v>
      </c>
      <c r="H536" s="7" t="n">
        <v>0.000258680555555556</v>
      </c>
      <c r="I536" s="8" t="n">
        <f aca="false">IF(H536&gt;0,(VLOOKUP(E536,Bodovanie!$A$2:$G$11,6)*86400-_xlfn.CEILING.MATH(H536*86400,1)*VLOOKUP(E536,Bodovanie!$A$2:$G$9,7)+250),"")</f>
        <v>247</v>
      </c>
      <c r="J536" s="8" t="n">
        <f aca="false">IF(G536&gt;0,G536+I536,"")</f>
        <v>475</v>
      </c>
    </row>
    <row r="537" customFormat="false" ht="12.8" hidden="false" customHeight="false" outlineLevel="0" collapsed="false">
      <c r="A537" s="5" t="n">
        <v>6</v>
      </c>
      <c r="B537" s="12" t="s">
        <v>779</v>
      </c>
      <c r="C537" s="12" t="s">
        <v>780</v>
      </c>
      <c r="D537" s="12" t="s">
        <v>42</v>
      </c>
      <c r="E537" s="13" t="s">
        <v>23</v>
      </c>
      <c r="F537" s="7" t="n">
        <v>0.000186458333333333</v>
      </c>
      <c r="G537" s="8" t="n">
        <f aca="false">IF(F537&gt;0,(VLOOKUP(E537,Bodovanie!$A$2:$D$11,3)*86400-_xlfn.CEILING.MATH(F537*86400,0.5))*VLOOKUP(E537,Bodovanie!$A$2:$D$9,4)+250,"")</f>
        <v>237</v>
      </c>
      <c r="H537" s="7" t="n">
        <v>0.000340046296296296</v>
      </c>
      <c r="I537" s="8" t="n">
        <f aca="false">IF(H537&gt;0,(VLOOKUP(E537,Bodovanie!$A$2:$G$11,6)*86400-_xlfn.CEILING.MATH(H537*86400,1)*VLOOKUP(E537,Bodovanie!$A$2:$G$9,7)+250),"")</f>
        <v>240</v>
      </c>
      <c r="J537" s="8" t="n">
        <f aca="false">IF(H537&gt;0,G537+I537,"")</f>
        <v>477</v>
      </c>
    </row>
    <row r="538" customFormat="false" ht="12.8" hidden="false" customHeight="false" outlineLevel="0" collapsed="false">
      <c r="A538" s="5" t="n">
        <v>7</v>
      </c>
      <c r="B538" s="12" t="s">
        <v>546</v>
      </c>
      <c r="C538" s="12" t="s">
        <v>740</v>
      </c>
      <c r="D538" s="12" t="s">
        <v>42</v>
      </c>
      <c r="E538" s="13" t="s">
        <v>23</v>
      </c>
      <c r="F538" s="7" t="n">
        <v>0.000199768518518519</v>
      </c>
      <c r="G538" s="8" t="n">
        <f aca="false">IF(F538&gt;0,(VLOOKUP(E538,Bodovanie!$A$2:$D$11,3)*86400-_xlfn.CEILING.MATH(F538*86400,0.5))*VLOOKUP(E538,Bodovanie!$A$2:$D$9,4)+250,"")</f>
        <v>235</v>
      </c>
      <c r="H538" s="7" t="n">
        <v>0.000293865740740741</v>
      </c>
      <c r="I538" s="8" t="n">
        <f aca="false">IF(H538&gt;0,(VLOOKUP(E538,Bodovanie!$A$2:$G$11,6)*86400-_xlfn.CEILING.MATH(H538*86400,1)*VLOOKUP(E538,Bodovanie!$A$2:$G$9,7)+250),"")</f>
        <v>244</v>
      </c>
      <c r="J538" s="8" t="n">
        <f aca="false">IF(H538&gt;0,G538+I538,"")</f>
        <v>479</v>
      </c>
    </row>
    <row r="539" customFormat="false" ht="12.8" hidden="false" customHeight="false" outlineLevel="0" collapsed="false">
      <c r="A539" s="5" t="n">
        <v>8</v>
      </c>
      <c r="B539" s="12" t="s">
        <v>358</v>
      </c>
      <c r="C539" s="12" t="s">
        <v>781</v>
      </c>
      <c r="D539" s="12" t="s">
        <v>42</v>
      </c>
      <c r="E539" s="13" t="s">
        <v>23</v>
      </c>
      <c r="F539" s="7" t="n">
        <v>0.000222800925925926</v>
      </c>
      <c r="G539" s="8" t="n">
        <f aca="false">IF(F539&gt;0,(VLOOKUP(E539,Bodovanie!$A$2:$D$11,3)*86400-_xlfn.CEILING.MATH(F539*86400,0.5))*VLOOKUP(E539,Bodovanie!$A$2:$D$9,4)+250,"")</f>
        <v>231</v>
      </c>
      <c r="H539" s="7" t="n">
        <v>0.000317013888888889</v>
      </c>
      <c r="I539" s="8" t="n">
        <f aca="false">IF(H539&gt;0,(VLOOKUP(E539,Bodovanie!$A$2:$G$11,6)*86400-_xlfn.CEILING.MATH(H539*86400,1)*VLOOKUP(E539,Bodovanie!$A$2:$G$9,7)+250),"")</f>
        <v>242</v>
      </c>
      <c r="J539" s="8" t="n">
        <f aca="false">IF(H539&gt;0,G539+I539,"")</f>
        <v>473</v>
      </c>
    </row>
    <row r="540" customFormat="false" ht="12.8" hidden="false" customHeight="false" outlineLevel="0" collapsed="false">
      <c r="A540" s="5" t="n">
        <v>9</v>
      </c>
      <c r="B540" s="12" t="s">
        <v>782</v>
      </c>
      <c r="C540" s="12" t="s">
        <v>783</v>
      </c>
      <c r="D540" s="12" t="s">
        <v>42</v>
      </c>
      <c r="E540" s="13" t="s">
        <v>23</v>
      </c>
      <c r="F540" s="7" t="n">
        <v>0.000180902777777778</v>
      </c>
      <c r="G540" s="8" t="n">
        <f aca="false">IF(F540&gt;0,(VLOOKUP(E540,Bodovanie!$A$2:$D$11,3)*86400-_xlfn.CEILING.MATH(F540*86400,0.5))*VLOOKUP(E540,Bodovanie!$A$2:$D$9,4)+250,"")</f>
        <v>238</v>
      </c>
      <c r="H540" s="7" t="n">
        <v>0.000293402777777778</v>
      </c>
      <c r="I540" s="8" t="n">
        <f aca="false">IF(H540&gt;0,(VLOOKUP(E540,Bodovanie!$A$2:$G$11,6)*86400-_xlfn.CEILING.MATH(H540*86400,1)*VLOOKUP(E540,Bodovanie!$A$2:$G$9,7)+250),"")</f>
        <v>244</v>
      </c>
      <c r="J540" s="8" t="n">
        <f aca="false">IF(H540&gt;0,G540+I540,"")</f>
        <v>482</v>
      </c>
    </row>
    <row r="541" customFormat="false" ht="12.8" hidden="false" customHeight="false" outlineLevel="0" collapsed="false">
      <c r="A541" s="5" t="n">
        <v>10</v>
      </c>
      <c r="B541" s="12" t="s">
        <v>43</v>
      </c>
      <c r="C541" s="12" t="s">
        <v>122</v>
      </c>
      <c r="D541" s="12" t="s">
        <v>42</v>
      </c>
      <c r="E541" s="13" t="s">
        <v>23</v>
      </c>
      <c r="F541" s="7" t="n">
        <v>0.0001875</v>
      </c>
      <c r="G541" s="8" t="n">
        <f aca="false">IF(F541&gt;0,(VLOOKUP(E541,Bodovanie!$A$2:$D$11,3)*86400-_xlfn.CEILING.MATH(F541*86400,0.5))*VLOOKUP(E541,Bodovanie!$A$2:$D$9,4)+250,"")</f>
        <v>237</v>
      </c>
      <c r="H541" s="7" t="n">
        <v>0.000259143518518519</v>
      </c>
      <c r="I541" s="8" t="n">
        <f aca="false">IF(H541&gt;0,(VLOOKUP(E541,Bodovanie!$A$2:$G$11,6)*86400-_xlfn.CEILING.MATH(H541*86400,1)*VLOOKUP(E541,Bodovanie!$A$2:$G$9,7)+250),"")</f>
        <v>247</v>
      </c>
      <c r="J541" s="8" t="n">
        <f aca="false">IF(H541&gt;0,G541+I541,"")</f>
        <v>484</v>
      </c>
    </row>
    <row r="542" customFormat="false" ht="12.8" hidden="false" customHeight="false" outlineLevel="0" collapsed="false">
      <c r="A542" s="5" t="n">
        <v>11</v>
      </c>
      <c r="B542" s="12" t="s">
        <v>232</v>
      </c>
      <c r="C542" s="12" t="s">
        <v>481</v>
      </c>
      <c r="D542" s="12" t="s">
        <v>42</v>
      </c>
      <c r="E542" s="13" t="s">
        <v>23</v>
      </c>
      <c r="F542" s="7" t="n">
        <v>0.000188657407407407</v>
      </c>
      <c r="G542" s="8" t="n">
        <f aca="false">IF(F542&gt;0,(VLOOKUP(E542,Bodovanie!$A$2:$D$11,3)*86400-_xlfn.CEILING.MATH(F542*86400,0.5))*VLOOKUP(E542,Bodovanie!$A$2:$D$9,4)+250,"")</f>
        <v>237</v>
      </c>
      <c r="H542" s="7" t="n">
        <v>0.000281944444444444</v>
      </c>
      <c r="I542" s="8" t="n">
        <f aca="false">IF(H542&gt;0,(VLOOKUP(E542,Bodovanie!$A$2:$G$11,6)*86400-_xlfn.CEILING.MATH(H542*86400,1)*VLOOKUP(E542,Bodovanie!$A$2:$G$9,7)+250),"")</f>
        <v>245</v>
      </c>
      <c r="J542" s="8" t="n">
        <f aca="false">IF(H542&gt;0,G542+I542,"")</f>
        <v>482</v>
      </c>
    </row>
    <row r="543" customFormat="false" ht="12.8" hidden="false" customHeight="false" outlineLevel="0" collapsed="false">
      <c r="A543" s="5" t="n">
        <v>12</v>
      </c>
      <c r="B543" s="12" t="s">
        <v>784</v>
      </c>
      <c r="C543" s="12" t="s">
        <v>785</v>
      </c>
      <c r="D543" s="12" t="s">
        <v>42</v>
      </c>
      <c r="E543" s="13" t="s">
        <v>23</v>
      </c>
      <c r="F543" s="7" t="n">
        <v>0.0001875</v>
      </c>
      <c r="G543" s="8" t="n">
        <f aca="false">IF(F543&gt;0,(VLOOKUP(E543,Bodovanie!$A$2:$D$11,3)*86400-_xlfn.CEILING.MATH(F543*86400,0.5))*VLOOKUP(E543,Bodovanie!$A$2:$D$9,4)+250,"")</f>
        <v>237</v>
      </c>
      <c r="H543" s="7" t="n">
        <v>0.000347222222222222</v>
      </c>
      <c r="I543" s="8" t="n">
        <f aca="false">IF(H543&gt;0,(VLOOKUP(E543,Bodovanie!$A$2:$G$11,6)*86400-_xlfn.CEILING.MATH(H543*86400,1)*VLOOKUP(E543,Bodovanie!$A$2:$G$9,7)+250),"")</f>
        <v>240</v>
      </c>
      <c r="J543" s="8" t="n">
        <f aca="false">IF(H543&gt;0,G543+I543,"")</f>
        <v>477</v>
      </c>
    </row>
    <row r="544" customFormat="false" ht="12.8" hidden="false" customHeight="false" outlineLevel="0" collapsed="false">
      <c r="A544" s="5" t="n">
        <v>13</v>
      </c>
      <c r="B544" s="12" t="s">
        <v>65</v>
      </c>
      <c r="C544" s="12" t="s">
        <v>786</v>
      </c>
      <c r="D544" s="12" t="s">
        <v>42</v>
      </c>
      <c r="E544" s="13" t="s">
        <v>23</v>
      </c>
      <c r="F544" s="7" t="n">
        <v>0.000204398148148148</v>
      </c>
      <c r="G544" s="8" t="n">
        <f aca="false">IF(F544&gt;0,(VLOOKUP(E544,Bodovanie!$A$2:$D$11,3)*86400-_xlfn.CEILING.MATH(F544*86400,0.5))*VLOOKUP(E544,Bodovanie!$A$2:$D$9,4)+250,"")</f>
        <v>234</v>
      </c>
      <c r="H544" s="7" t="n">
        <v>0.000249421296296296</v>
      </c>
      <c r="I544" s="8" t="n">
        <f aca="false">IF(H544&gt;0,(VLOOKUP(E544,Bodovanie!$A$2:$G$11,6)*86400-_xlfn.CEILING.MATH(H544*86400,1)*VLOOKUP(E544,Bodovanie!$A$2:$G$9,7)+250),"")</f>
        <v>248</v>
      </c>
      <c r="J544" s="8" t="n">
        <f aca="false">IF(H544&gt;0,G544+I544,"")</f>
        <v>482</v>
      </c>
    </row>
    <row r="545" customFormat="false" ht="12.8" hidden="false" customHeight="false" outlineLevel="0" collapsed="false">
      <c r="A545" s="5" t="n">
        <v>14</v>
      </c>
      <c r="B545" s="12" t="s">
        <v>284</v>
      </c>
      <c r="C545" s="12" t="s">
        <v>787</v>
      </c>
      <c r="D545" s="12" t="s">
        <v>42</v>
      </c>
      <c r="E545" s="13" t="s">
        <v>23</v>
      </c>
      <c r="F545" s="7" t="n">
        <v>0.000188541666666667</v>
      </c>
      <c r="G545" s="8" t="n">
        <f aca="false">IF(F545&gt;0,(VLOOKUP(E545,Bodovanie!$A$2:$D$11,3)*86400-_xlfn.CEILING.MATH(F545*86400,0.5))*VLOOKUP(E545,Bodovanie!$A$2:$D$9,4)+250,"")</f>
        <v>237</v>
      </c>
      <c r="H545" s="7" t="n">
        <v>0.000304513888888889</v>
      </c>
      <c r="I545" s="8" t="n">
        <f aca="false">IF(H545&gt;0,(VLOOKUP(E545,Bodovanie!$A$2:$G$11,6)*86400-_xlfn.CEILING.MATH(H545*86400,1)*VLOOKUP(E545,Bodovanie!$A$2:$G$9,7)+250),"")</f>
        <v>243</v>
      </c>
      <c r="J545" s="8" t="n">
        <f aca="false">IF(H545&gt;0,G545+I545,"")</f>
        <v>480</v>
      </c>
    </row>
    <row r="546" customFormat="false" ht="12.8" hidden="false" customHeight="false" outlineLevel="0" collapsed="false">
      <c r="A546" s="5" t="n">
        <v>15</v>
      </c>
      <c r="B546" s="12" t="s">
        <v>125</v>
      </c>
      <c r="C546" s="12" t="s">
        <v>294</v>
      </c>
      <c r="D546" s="12" t="s">
        <v>42</v>
      </c>
      <c r="E546" s="13" t="s">
        <v>23</v>
      </c>
      <c r="F546" s="7" t="n">
        <v>0.000259027777777778</v>
      </c>
      <c r="G546" s="8" t="n">
        <f aca="false">IF(F546&gt;0,(VLOOKUP(E546,Bodovanie!$A$2:$D$11,3)*86400-_xlfn.CEILING.MATH(F546*86400,0.5))*VLOOKUP(E546,Bodovanie!$A$2:$D$9,4)+250,"")</f>
        <v>225</v>
      </c>
      <c r="H546" s="7" t="n">
        <v>0.000246759259259259</v>
      </c>
      <c r="I546" s="8" t="n">
        <f aca="false">IF(H546&gt;0,(VLOOKUP(E546,Bodovanie!$A$2:$G$11,6)*86400-_xlfn.CEILING.MATH(H546*86400,1)*VLOOKUP(E546,Bodovanie!$A$2:$G$9,7)+250),"")</f>
        <v>248</v>
      </c>
      <c r="J546" s="8" t="n">
        <f aca="false">IF(H546&gt;0,G546+I546,"")</f>
        <v>473</v>
      </c>
    </row>
    <row r="547" customFormat="false" ht="12.8" hidden="false" customHeight="false" outlineLevel="0" collapsed="false">
      <c r="A547" s="5" t="n">
        <v>16</v>
      </c>
      <c r="B547" s="12" t="s">
        <v>720</v>
      </c>
      <c r="C547" s="12" t="s">
        <v>788</v>
      </c>
      <c r="D547" s="12" t="s">
        <v>42</v>
      </c>
      <c r="E547" s="13" t="s">
        <v>23</v>
      </c>
      <c r="F547" s="7" t="n">
        <v>0.000188194444444444</v>
      </c>
      <c r="G547" s="8" t="n">
        <f aca="false">IF(F547&gt;0,(VLOOKUP(E547,Bodovanie!$A$2:$D$11,3)*86400-_xlfn.CEILING.MATH(F547*86400,0.5))*VLOOKUP(E547,Bodovanie!$A$2:$D$9,4)+250,"")</f>
        <v>237</v>
      </c>
      <c r="H547" s="7" t="n">
        <v>0.00025775462962963</v>
      </c>
      <c r="I547" s="8" t="n">
        <f aca="false">IF(H547&gt;0,(VLOOKUP(E547,Bodovanie!$A$2:$G$11,6)*86400-_xlfn.CEILING.MATH(H547*86400,1)*VLOOKUP(E547,Bodovanie!$A$2:$G$9,7)+250),"")</f>
        <v>247</v>
      </c>
      <c r="J547" s="8" t="n">
        <f aca="false">IF(H547&gt;0,G547+I547,"")</f>
        <v>484</v>
      </c>
    </row>
    <row r="548" customFormat="false" ht="12.8" hidden="false" customHeight="false" outlineLevel="0" collapsed="false">
      <c r="A548" s="5" t="n">
        <v>17</v>
      </c>
      <c r="B548" s="12" t="s">
        <v>327</v>
      </c>
      <c r="C548" s="12" t="s">
        <v>190</v>
      </c>
      <c r="D548" s="12" t="s">
        <v>42</v>
      </c>
      <c r="E548" s="13" t="s">
        <v>23</v>
      </c>
      <c r="F548" s="7" t="n">
        <v>0.000214699074074074</v>
      </c>
      <c r="G548" s="8" t="n">
        <f aca="false">IF(F548&gt;0,(VLOOKUP(E548,Bodovanie!$A$2:$D$11,3)*86400-_xlfn.CEILING.MATH(F548*86400,0.5))*VLOOKUP(E548,Bodovanie!$A$2:$D$9,4)+250,"")</f>
        <v>232</v>
      </c>
      <c r="H548" s="7" t="n">
        <v>0.000253703703703704</v>
      </c>
      <c r="I548" s="8" t="n">
        <f aca="false">IF(H548&gt;0,(VLOOKUP(E548,Bodovanie!$A$2:$G$11,6)*86400-_xlfn.CEILING.MATH(H548*86400,1)*VLOOKUP(E548,Bodovanie!$A$2:$G$9,7)+250),"")</f>
        <v>248</v>
      </c>
      <c r="J548" s="8" t="n">
        <f aca="false">IF(G548&gt;0,G548+I548,"")</f>
        <v>480</v>
      </c>
    </row>
    <row r="549" customFormat="false" ht="12.8" hidden="false" customHeight="false" outlineLevel="0" collapsed="false">
      <c r="A549" s="5" t="n">
        <v>18</v>
      </c>
      <c r="B549" s="12" t="s">
        <v>356</v>
      </c>
      <c r="C549" s="12" t="s">
        <v>789</v>
      </c>
      <c r="D549" s="12" t="s">
        <v>42</v>
      </c>
      <c r="E549" s="13" t="s">
        <v>23</v>
      </c>
      <c r="F549" s="7" t="n">
        <v>0.000195833333333333</v>
      </c>
      <c r="G549" s="8" t="n">
        <f aca="false">IF(F549&gt;0,(VLOOKUP(E549,Bodovanie!$A$2:$D$11,3)*86400-_xlfn.CEILING.MATH(F549*86400,0.5))*VLOOKUP(E549,Bodovanie!$A$2:$D$9,4)+250,"")</f>
        <v>236</v>
      </c>
      <c r="H549" s="7" t="n">
        <v>0.000287962962962963</v>
      </c>
      <c r="I549" s="8" t="n">
        <f aca="false">IF(H549&gt;0,(VLOOKUP(E549,Bodovanie!$A$2:$G$11,6)*86400-_xlfn.CEILING.MATH(H549*86400,1)*VLOOKUP(E549,Bodovanie!$A$2:$G$9,7)+250),"")</f>
        <v>245</v>
      </c>
      <c r="J549" s="8" t="n">
        <f aca="false">IF(H549&gt;0,G549+I549,"")</f>
        <v>481</v>
      </c>
    </row>
    <row r="550" customFormat="false" ht="12.8" hidden="false" customHeight="false" outlineLevel="0" collapsed="false">
      <c r="A550" s="5" t="n">
        <v>19</v>
      </c>
      <c r="B550" s="14" t="s">
        <v>790</v>
      </c>
      <c r="C550" s="14" t="s">
        <v>791</v>
      </c>
      <c r="D550" s="14" t="s">
        <v>64</v>
      </c>
      <c r="E550" s="13" t="s">
        <v>23</v>
      </c>
      <c r="F550" s="7" t="n">
        <v>0.000246759259259259</v>
      </c>
      <c r="G550" s="8" t="n">
        <f aca="false">IF(F550&gt;0,(VLOOKUP(E550,Bodovanie!$A$2:$D$11,3)*86400-_xlfn.CEILING.MATH(F550*86400,0.5))*VLOOKUP(E550,Bodovanie!$A$2:$D$9,4)+250,"")</f>
        <v>227</v>
      </c>
      <c r="H550" s="7" t="n">
        <v>0.00026875</v>
      </c>
      <c r="I550" s="8" t="n">
        <f aca="false">IF(H550&gt;0,(VLOOKUP(E550,Bodovanie!$A$2:$G$11,6)*86400-_xlfn.CEILING.MATH(H550*86400,1)*VLOOKUP(E550,Bodovanie!$A$2:$G$9,7)+250),"")</f>
        <v>246</v>
      </c>
      <c r="J550" s="8" t="n">
        <f aca="false">IF(G550&gt;0,G550+I550,"")</f>
        <v>473</v>
      </c>
    </row>
    <row r="551" customFormat="false" ht="12.8" hidden="false" customHeight="false" outlineLevel="0" collapsed="false">
      <c r="A551" s="5" t="n">
        <v>20</v>
      </c>
      <c r="B551" s="5" t="s">
        <v>239</v>
      </c>
      <c r="C551" s="5" t="s">
        <v>792</v>
      </c>
      <c r="D551" s="5" t="s">
        <v>64</v>
      </c>
      <c r="E551" s="6" t="s">
        <v>23</v>
      </c>
      <c r="F551" s="7" t="n">
        <v>0.00027650462962963</v>
      </c>
      <c r="G551" s="8" t="n">
        <f aca="false">IF(F551&gt;0,(VLOOKUP(E551,Bodovanie!$A$2:$D$11,3)*86400-_xlfn.CEILING.MATH(F551*86400,0.5))*VLOOKUP(E551,Bodovanie!$A$2:$D$9,4)+250,"")</f>
        <v>222</v>
      </c>
      <c r="H551" s="7" t="n">
        <v>0.000360416666666667</v>
      </c>
      <c r="I551" s="8" t="n">
        <f aca="false">IF(H551&gt;0,(VLOOKUP(E551,Bodovanie!$A$2:$G$11,6)*86400-_xlfn.CEILING.MATH(H551*86400,1)*VLOOKUP(E551,Bodovanie!$A$2:$G$9,7)+250),"")</f>
        <v>238</v>
      </c>
      <c r="J551" s="8" t="n">
        <f aca="false">IF(H551&gt;0,G551+I551,"")</f>
        <v>460</v>
      </c>
    </row>
    <row r="552" customFormat="false" ht="12.8" hidden="false" customHeight="false" outlineLevel="0" collapsed="false">
      <c r="A552" s="5" t="n">
        <v>21</v>
      </c>
      <c r="B552" s="5" t="s">
        <v>793</v>
      </c>
      <c r="C552" s="5" t="s">
        <v>303</v>
      </c>
      <c r="D552" s="5" t="s">
        <v>64</v>
      </c>
      <c r="E552" s="6" t="s">
        <v>23</v>
      </c>
      <c r="F552" s="7" t="n">
        <v>0.000257523148148148</v>
      </c>
      <c r="G552" s="8" t="n">
        <f aca="false">IF(F552&gt;0,(VLOOKUP(E552,Bodovanie!$A$2:$D$11,3)*86400-_xlfn.CEILING.MATH(F552*86400,0.5))*VLOOKUP(E552,Bodovanie!$A$2:$D$9,4)+250,"")</f>
        <v>225</v>
      </c>
      <c r="H552" s="7" t="n">
        <v>0.000337731481481482</v>
      </c>
      <c r="I552" s="8" t="n">
        <f aca="false">IF(H552&gt;0,(VLOOKUP(E552,Bodovanie!$A$2:$G$11,6)*86400-_xlfn.CEILING.MATH(H552*86400,1)*VLOOKUP(E552,Bodovanie!$A$2:$G$9,7)+250),"")</f>
        <v>240</v>
      </c>
      <c r="J552" s="8" t="n">
        <f aca="false">IF(H552&gt;0,G552+I552,"")</f>
        <v>465</v>
      </c>
    </row>
    <row r="553" customFormat="false" ht="12.8" hidden="false" customHeight="false" outlineLevel="0" collapsed="false">
      <c r="A553" s="5" t="n">
        <v>22</v>
      </c>
      <c r="B553" s="14" t="s">
        <v>65</v>
      </c>
      <c r="C553" s="14" t="s">
        <v>157</v>
      </c>
      <c r="D553" s="14" t="s">
        <v>64</v>
      </c>
      <c r="E553" s="13" t="s">
        <v>23</v>
      </c>
      <c r="F553" s="7" t="n">
        <v>0.000335763888888889</v>
      </c>
      <c r="G553" s="8" t="n">
        <f aca="false">IF(F553&gt;0,(VLOOKUP(E553,Bodovanie!$A$2:$D$11,3)*86400-_xlfn.CEILING.MATH(F553*86400,0.5))*VLOOKUP(E553,Bodovanie!$A$2:$D$9,4)+250,"")</f>
        <v>211</v>
      </c>
      <c r="H553" s="7" t="n">
        <v>0.000299652777777778</v>
      </c>
      <c r="I553" s="8" t="n">
        <f aca="false">IF(H553&gt;0,(VLOOKUP(E553,Bodovanie!$A$2:$G$11,6)*86400-_xlfn.CEILING.MATH(H553*86400,1)*VLOOKUP(E553,Bodovanie!$A$2:$G$9,7)+250),"")</f>
        <v>244</v>
      </c>
      <c r="J553" s="8" t="n">
        <f aca="false">IF(G553&gt;0,G553+I553,"")</f>
        <v>455</v>
      </c>
    </row>
    <row r="554" customFormat="false" ht="12.8" hidden="false" customHeight="false" outlineLevel="0" collapsed="false">
      <c r="A554" s="5" t="n">
        <v>23</v>
      </c>
      <c r="B554" s="14" t="s">
        <v>794</v>
      </c>
      <c r="C554" s="14" t="s">
        <v>59</v>
      </c>
      <c r="D554" s="14" t="s">
        <v>64</v>
      </c>
      <c r="E554" s="13" t="s">
        <v>23</v>
      </c>
      <c r="F554" s="7" t="n">
        <v>0.000348842592592593</v>
      </c>
      <c r="G554" s="8" t="n">
        <f aca="false">IF(F554&gt;0,(VLOOKUP(E554,Bodovanie!$A$2:$D$11,3)*86400-_xlfn.CEILING.MATH(F554*86400,0.5))*VLOOKUP(E554,Bodovanie!$A$2:$D$9,4)+250,"")</f>
        <v>209</v>
      </c>
      <c r="H554" s="7" t="n">
        <v>0.00037662037037037</v>
      </c>
      <c r="I554" s="8" t="n">
        <f aca="false">IF(H554&gt;0,(VLOOKUP(E554,Bodovanie!$A$2:$G$11,6)*86400-_xlfn.CEILING.MATH(H554*86400,1)*VLOOKUP(E554,Bodovanie!$A$2:$G$9,7)+250),"")</f>
        <v>237</v>
      </c>
      <c r="J554" s="8" t="n">
        <f aca="false">IF(G554&gt;0,G554+I554,"")</f>
        <v>446</v>
      </c>
    </row>
    <row r="555" customFormat="false" ht="12.8" hidden="false" customHeight="false" outlineLevel="0" collapsed="false">
      <c r="A555" s="5" t="n">
        <v>24</v>
      </c>
      <c r="B555" s="14" t="s">
        <v>100</v>
      </c>
      <c r="C555" s="14" t="s">
        <v>795</v>
      </c>
      <c r="D555" s="14" t="s">
        <v>64</v>
      </c>
      <c r="E555" s="13" t="s">
        <v>23</v>
      </c>
      <c r="F555" s="7" t="n">
        <v>0.000477430555555556</v>
      </c>
      <c r="G555" s="8" t="n">
        <f aca="false">IF(F555&gt;0,(VLOOKUP(E555,Bodovanie!$A$2:$D$11,3)*86400-_xlfn.CEILING.MATH(F555*86400,0.5))*VLOOKUP(E555,Bodovanie!$A$2:$D$9,4)+250,"")</f>
        <v>187</v>
      </c>
      <c r="H555" s="7" t="n">
        <v>0.000360185185185185</v>
      </c>
      <c r="I555" s="8" t="n">
        <f aca="false">IF(H555&gt;0,(VLOOKUP(E555,Bodovanie!$A$2:$G$11,6)*86400-_xlfn.CEILING.MATH(H555*86400,1)*VLOOKUP(E555,Bodovanie!$A$2:$G$9,7)+250),"")</f>
        <v>238</v>
      </c>
      <c r="J555" s="8" t="n">
        <f aca="false">IF(G555&gt;0,G555+I555,"")</f>
        <v>425</v>
      </c>
    </row>
    <row r="556" customFormat="false" ht="16.15" hidden="false" customHeight="false" outlineLevel="0" collapsed="false">
      <c r="A556" s="11" t="s">
        <v>796</v>
      </c>
      <c r="B556" s="11"/>
      <c r="C556" s="11"/>
      <c r="D556" s="11"/>
      <c r="E556" s="11"/>
      <c r="F556" s="11"/>
      <c r="G556" s="11" t="str">
        <f aca="false">IF(F556&gt;0,(VLOOKUP(E556,Bodovanie!$A$2:$D$9,3)*86400-_xlfn.CEILING.MATH(F556*86400,0.5))*VLOOKUP(E556,Bodovanie!$A$2:$D$9,4)+250,"")</f>
        <v/>
      </c>
      <c r="H556" s="11"/>
      <c r="I556" s="11"/>
      <c r="J556" s="11"/>
    </row>
    <row r="557" customFormat="false" ht="12.8" hidden="false" customHeight="false" outlineLevel="0" collapsed="false">
      <c r="A557" s="5" t="n">
        <v>1</v>
      </c>
      <c r="B557" s="12" t="s">
        <v>797</v>
      </c>
      <c r="C557" s="12" t="s">
        <v>342</v>
      </c>
      <c r="D557" s="12" t="s">
        <v>42</v>
      </c>
      <c r="E557" s="13" t="s">
        <v>25</v>
      </c>
      <c r="F557" s="7" t="n">
        <v>0.000289351851851852</v>
      </c>
      <c r="G557" s="8" t="n">
        <f aca="false">IF(F557&gt;0,(VLOOKUP(E557,Bodovanie!$A$2:$D$11,3)*86400-_xlfn.CEILING.MATH(F557*86400,0.5))*VLOOKUP(E557,Bodovanie!$A$2:$D$9,4)+250,"")</f>
        <v>240</v>
      </c>
      <c r="H557" s="7" t="n">
        <v>0.000505208333333333</v>
      </c>
      <c r="I557" s="8" t="n">
        <f aca="false">IF(H557&gt;0,(VLOOKUP(E557,Bodovanie!$A$2:$G$11,6)*86400-_xlfn.CEILING.MATH(H557*86400,1)*VLOOKUP(E557,Bodovanie!$A$2:$G$9,7)+250),"")</f>
        <v>246</v>
      </c>
      <c r="J557" s="8" t="n">
        <f aca="false">IF(G557&gt;0,G557+I557,"")</f>
        <v>486</v>
      </c>
      <c r="N557" s="15" t="n">
        <f aca="false">(VLOOKUP(E557,Bodovanie!$A$2:$D$9,3)*86400)</f>
        <v>145</v>
      </c>
    </row>
    <row r="558" customFormat="false" ht="12.8" hidden="false" customHeight="false" outlineLevel="0" collapsed="false">
      <c r="A558" s="5" t="n">
        <v>2</v>
      </c>
      <c r="B558" s="12" t="s">
        <v>214</v>
      </c>
      <c r="C558" s="12" t="s">
        <v>798</v>
      </c>
      <c r="D558" s="12" t="s">
        <v>42</v>
      </c>
      <c r="E558" s="13" t="s">
        <v>25</v>
      </c>
      <c r="F558" s="7" t="n">
        <v>0.000384259259259259</v>
      </c>
      <c r="G558" s="8" t="n">
        <f aca="false">IF(F558&gt;0,(VLOOKUP(E558,Bodovanie!$A$2:$D$11,3)*86400-_xlfn.CEILING.MATH(F558*86400,0.5))*VLOOKUP(E558,Bodovanie!$A$2:$D$9,4)+250,"")</f>
        <v>223</v>
      </c>
      <c r="H558" s="7" t="n">
        <v>0.000511805555555556</v>
      </c>
      <c r="I558" s="8" t="n">
        <f aca="false">IF(H558&gt;0,(VLOOKUP(E558,Bodovanie!$A$2:$G$11,6)*86400-_xlfn.CEILING.MATH(H558*86400,1)*VLOOKUP(E558,Bodovanie!$A$2:$G$9,7)+250),"")</f>
        <v>245</v>
      </c>
      <c r="J558" s="8" t="n">
        <f aca="false">IF(H558&gt;0,G558+I558,"")</f>
        <v>468</v>
      </c>
    </row>
    <row r="559" customFormat="false" ht="12.8" hidden="false" customHeight="false" outlineLevel="0" collapsed="false">
      <c r="A559" s="5" t="n">
        <v>3</v>
      </c>
      <c r="B559" s="12" t="s">
        <v>799</v>
      </c>
      <c r="C559" s="12" t="s">
        <v>354</v>
      </c>
      <c r="D559" s="12" t="s">
        <v>42</v>
      </c>
      <c r="E559" s="13" t="s">
        <v>25</v>
      </c>
      <c r="F559" s="7" t="n">
        <v>0.000408564814814815</v>
      </c>
      <c r="G559" s="8" t="n">
        <f aca="false">IF(F559&gt;0,(VLOOKUP(E559,Bodovanie!$A$2:$D$11,3)*86400-_xlfn.CEILING.MATH(F559*86400,0.5))*VLOOKUP(E559,Bodovanie!$A$2:$D$9,4)+250,"")</f>
        <v>219</v>
      </c>
      <c r="H559" s="7" t="n">
        <v>0.000536689814814815</v>
      </c>
      <c r="I559" s="8" t="n">
        <f aca="false">IF(H559&gt;0,(VLOOKUP(E559,Bodovanie!$A$2:$G$11,6)*86400-_xlfn.CEILING.MATH(H559*86400,1)*VLOOKUP(E559,Bodovanie!$A$2:$G$9,7)+250),"")</f>
        <v>243</v>
      </c>
      <c r="J559" s="8" t="n">
        <f aca="false">IF(H559&gt;0,G559+I559,"")</f>
        <v>462</v>
      </c>
    </row>
    <row r="560" customFormat="false" ht="12.8" hidden="false" customHeight="false" outlineLevel="0" collapsed="false">
      <c r="A560" s="5" t="n">
        <v>4</v>
      </c>
      <c r="B560" s="12" t="s">
        <v>282</v>
      </c>
      <c r="C560" s="12" t="s">
        <v>800</v>
      </c>
      <c r="D560" s="12" t="s">
        <v>42</v>
      </c>
      <c r="E560" s="13" t="s">
        <v>25</v>
      </c>
      <c r="F560" s="7" t="n">
        <v>0.000280324074074074</v>
      </c>
      <c r="G560" s="8" t="n">
        <f aca="false">IF(F560&gt;0,(VLOOKUP(E560,Bodovanie!$A$2:$D$11,3)*86400-_xlfn.CEILING.MATH(F560*86400,0.5))*VLOOKUP(E560,Bodovanie!$A$2:$D$9,4)+250,"")</f>
        <v>241</v>
      </c>
      <c r="H560" s="7" t="n">
        <v>0.000560069444444444</v>
      </c>
      <c r="I560" s="8" t="n">
        <f aca="false">IF(H560&gt;0,(VLOOKUP(E560,Bodovanie!$A$2:$G$11,6)*86400-_xlfn.CEILING.MATH(H560*86400,1)*VLOOKUP(E560,Bodovanie!$A$2:$G$9,7)+250),"")</f>
        <v>241</v>
      </c>
      <c r="J560" s="8" t="n">
        <f aca="false">IF(H560&gt;0,G560+I560,"")</f>
        <v>482</v>
      </c>
    </row>
    <row r="561" customFormat="false" ht="12.8" hidden="false" customHeight="false" outlineLevel="0" collapsed="false">
      <c r="A561" s="5" t="n">
        <v>5</v>
      </c>
      <c r="B561" s="12" t="s">
        <v>801</v>
      </c>
      <c r="C561" s="12" t="s">
        <v>802</v>
      </c>
      <c r="D561" s="12" t="s">
        <v>42</v>
      </c>
      <c r="E561" s="13" t="s">
        <v>25</v>
      </c>
      <c r="F561" s="7" t="n">
        <v>0.000303819444444444</v>
      </c>
      <c r="G561" s="8" t="n">
        <f aca="false">IF(F561&gt;0,(VLOOKUP(E561,Bodovanie!$A$2:$D$11,3)*86400-_xlfn.CEILING.MATH(F561*86400,0.5))*VLOOKUP(E561,Bodovanie!$A$2:$D$9,4)+250,"")</f>
        <v>237</v>
      </c>
      <c r="H561" s="7" t="n">
        <v>0.000546875</v>
      </c>
      <c r="I561" s="8" t="n">
        <f aca="false">IF(H561&gt;0,(VLOOKUP(E561,Bodovanie!$A$2:$G$11,6)*86400-_xlfn.CEILING.MATH(H561*86400,1)*VLOOKUP(E561,Bodovanie!$A$2:$G$9,7)+250),"")</f>
        <v>242</v>
      </c>
      <c r="J561" s="8" t="n">
        <f aca="false">IF(H561&gt;0,G561+I561,"")</f>
        <v>479</v>
      </c>
    </row>
    <row r="562" customFormat="false" ht="12.8" hidden="false" customHeight="false" outlineLevel="0" collapsed="false">
      <c r="A562" s="5" t="n">
        <v>6</v>
      </c>
      <c r="B562" s="12" t="s">
        <v>803</v>
      </c>
      <c r="C562" s="12" t="s">
        <v>804</v>
      </c>
      <c r="D562" s="12" t="s">
        <v>42</v>
      </c>
      <c r="E562" s="13" t="s">
        <v>25</v>
      </c>
      <c r="F562" s="7" t="n">
        <v>0.000366435185185185</v>
      </c>
      <c r="G562" s="8" t="n">
        <f aca="false">IF(F562&gt;0,(VLOOKUP(E562,Bodovanie!$A$2:$D$11,3)*86400-_xlfn.CEILING.MATH(F562*86400,0.5))*VLOOKUP(E562,Bodovanie!$A$2:$D$9,4)+250,"")</f>
        <v>226</v>
      </c>
      <c r="H562" s="7" t="n">
        <v>0.000550925925925926</v>
      </c>
      <c r="I562" s="8" t="n">
        <f aca="false">IF(H562&gt;0,(VLOOKUP(E562,Bodovanie!$A$2:$G$11,6)*86400-_xlfn.CEILING.MATH(H562*86400,1)*VLOOKUP(E562,Bodovanie!$A$2:$G$9,7)+250),"")</f>
        <v>242</v>
      </c>
      <c r="J562" s="8" t="n">
        <f aca="false">IF(G562&gt;0,G562+I562,"")</f>
        <v>468</v>
      </c>
    </row>
    <row r="563" customFormat="false" ht="12.8" hidden="false" customHeight="false" outlineLevel="0" collapsed="false">
      <c r="A563" s="5" t="n">
        <v>7</v>
      </c>
      <c r="B563" s="12" t="s">
        <v>360</v>
      </c>
      <c r="C563" s="12" t="s">
        <v>805</v>
      </c>
      <c r="D563" s="12" t="s">
        <v>42</v>
      </c>
      <c r="E563" s="13" t="s">
        <v>25</v>
      </c>
      <c r="F563" s="7" t="n">
        <v>0.000330324074074074</v>
      </c>
      <c r="G563" s="8" t="n">
        <f aca="false">IF(F563&gt;0,(VLOOKUP(E563,Bodovanie!$A$2:$D$11,3)*86400-_xlfn.CEILING.MATH(F563*86400,0.5))*VLOOKUP(E563,Bodovanie!$A$2:$D$9,4)+250,"")</f>
        <v>232</v>
      </c>
      <c r="H563" s="7" t="n">
        <v>0.000532291666666667</v>
      </c>
      <c r="I563" s="8" t="n">
        <f aca="false">IF(H563&gt;0,(VLOOKUP(E563,Bodovanie!$A$2:$G$11,6)*86400-_xlfn.CEILING.MATH(H563*86400,1)*VLOOKUP(E563,Bodovanie!$A$2:$G$9,7)+250),"")</f>
        <v>244</v>
      </c>
      <c r="J563" s="8" t="n">
        <f aca="false">IF(H563&gt;0,G563+I563,"")</f>
        <v>476</v>
      </c>
    </row>
    <row r="564" customFormat="false" ht="12.8" hidden="false" customHeight="false" outlineLevel="0" collapsed="false">
      <c r="A564" s="5" t="n">
        <v>8</v>
      </c>
      <c r="B564" s="12" t="s">
        <v>378</v>
      </c>
      <c r="C564" s="12" t="s">
        <v>806</v>
      </c>
      <c r="D564" s="12" t="s">
        <v>42</v>
      </c>
      <c r="E564" s="13" t="s">
        <v>25</v>
      </c>
      <c r="F564" s="7" t="n">
        <v>0.000380555555555556</v>
      </c>
      <c r="G564" s="8" t="n">
        <f aca="false">IF(F564&gt;0,(VLOOKUP(E564,Bodovanie!$A$2:$D$11,3)*86400-_xlfn.CEILING.MATH(F564*86400,0.5))*VLOOKUP(E564,Bodovanie!$A$2:$D$9,4)+250,"")</f>
        <v>224</v>
      </c>
      <c r="H564" s="7" t="n">
        <v>0.00058125</v>
      </c>
      <c r="I564" s="8" t="n">
        <f aca="false">IF(H564&gt;0,(VLOOKUP(E564,Bodovanie!$A$2:$G$11,6)*86400-_xlfn.CEILING.MATH(H564*86400,1)*VLOOKUP(E564,Bodovanie!$A$2:$G$9,7)+250),"")</f>
        <v>239</v>
      </c>
      <c r="J564" s="8" t="n">
        <f aca="false">IF(G564&gt;0,G564+I564,"")</f>
        <v>463</v>
      </c>
    </row>
    <row r="565" customFormat="false" ht="12.8" hidden="false" customHeight="false" outlineLevel="0" collapsed="false">
      <c r="A565" s="5" t="n">
        <v>9</v>
      </c>
      <c r="B565" s="12" t="s">
        <v>807</v>
      </c>
      <c r="C565" s="12" t="s">
        <v>808</v>
      </c>
      <c r="D565" s="12" t="s">
        <v>42</v>
      </c>
      <c r="E565" s="13" t="s">
        <v>25</v>
      </c>
      <c r="F565" s="7" t="n">
        <v>0.000396180555555556</v>
      </c>
      <c r="G565" s="8" t="n">
        <f aca="false">IF(F565&gt;0,(VLOOKUP(E565,Bodovanie!$A$2:$D$11,3)*86400-_xlfn.CEILING.MATH(F565*86400,0.5))*VLOOKUP(E565,Bodovanie!$A$2:$D$9,4)+250,"")</f>
        <v>221</v>
      </c>
      <c r="H565" s="7" t="n">
        <v>0.000549074074074074</v>
      </c>
      <c r="I565" s="8" t="n">
        <f aca="false">IF(H565&gt;0,(VLOOKUP(E565,Bodovanie!$A$2:$G$11,6)*86400-_xlfn.CEILING.MATH(H565*86400,1)*VLOOKUP(E565,Bodovanie!$A$2:$G$9,7)+250),"")</f>
        <v>242</v>
      </c>
      <c r="J565" s="8" t="n">
        <f aca="false">IF(H565&gt;0,G565+I565,"")</f>
        <v>463</v>
      </c>
    </row>
    <row r="566" customFormat="false" ht="12.8" hidden="false" customHeight="false" outlineLevel="0" collapsed="false">
      <c r="A566" s="5" t="n">
        <v>10</v>
      </c>
      <c r="B566" s="12" t="s">
        <v>290</v>
      </c>
      <c r="C566" s="12" t="s">
        <v>809</v>
      </c>
      <c r="D566" s="12" t="s">
        <v>42</v>
      </c>
      <c r="E566" s="13" t="s">
        <v>25</v>
      </c>
      <c r="F566" s="7" t="n">
        <v>0.000289236111111111</v>
      </c>
      <c r="G566" s="8" t="n">
        <f aca="false">IF(F566&gt;0,(VLOOKUP(E566,Bodovanie!$A$2:$D$11,3)*86400-_xlfn.CEILING.MATH(F566*86400,0.5))*VLOOKUP(E566,Bodovanie!$A$2:$D$9,4)+250,"")</f>
        <v>240</v>
      </c>
      <c r="H566" s="7" t="n">
        <v>0.000530092592592593</v>
      </c>
      <c r="I566" s="8" t="n">
        <f aca="false">IF(H566&gt;0,(VLOOKUP(E566,Bodovanie!$A$2:$G$11,6)*86400-_xlfn.CEILING.MATH(H566*86400,1)*VLOOKUP(E566,Bodovanie!$A$2:$G$9,7)+250),"")</f>
        <v>244</v>
      </c>
      <c r="J566" s="8" t="n">
        <f aca="false">IF(H566&gt;0,G566+I566,"")</f>
        <v>484</v>
      </c>
    </row>
    <row r="567" customFormat="false" ht="12.8" hidden="false" customHeight="false" outlineLevel="0" collapsed="false">
      <c r="A567" s="5" t="n">
        <v>11</v>
      </c>
      <c r="B567" s="12" t="s">
        <v>144</v>
      </c>
      <c r="C567" s="12" t="s">
        <v>810</v>
      </c>
      <c r="D567" s="12" t="s">
        <v>42</v>
      </c>
      <c r="E567" s="13" t="s">
        <v>25</v>
      </c>
      <c r="F567" s="7" t="n">
        <v>0.000296875</v>
      </c>
      <c r="G567" s="8" t="n">
        <f aca="false">IF(F567&gt;0,(VLOOKUP(E567,Bodovanie!$A$2:$D$11,3)*86400-_xlfn.CEILING.MATH(F567*86400,0.5))*VLOOKUP(E567,Bodovanie!$A$2:$D$9,4)+250,"")</f>
        <v>238</v>
      </c>
      <c r="H567" s="7" t="n">
        <v>0.00052337962962963</v>
      </c>
      <c r="I567" s="8" t="n">
        <f aca="false">IF(H567&gt;0,(VLOOKUP(E567,Bodovanie!$A$2:$G$11,6)*86400-_xlfn.CEILING.MATH(H567*86400,1)*VLOOKUP(E567,Bodovanie!$A$2:$G$9,7)+250),"")</f>
        <v>244</v>
      </c>
      <c r="J567" s="8" t="n">
        <f aca="false">IF(G567&gt;0,G567+I567,"")</f>
        <v>482</v>
      </c>
    </row>
    <row r="568" customFormat="false" ht="12.8" hidden="false" customHeight="false" outlineLevel="0" collapsed="false">
      <c r="A568" s="5" t="n">
        <v>12</v>
      </c>
      <c r="B568" s="12" t="s">
        <v>811</v>
      </c>
      <c r="C568" s="12" t="s">
        <v>812</v>
      </c>
      <c r="D568" s="12" t="s">
        <v>42</v>
      </c>
      <c r="E568" s="13" t="s">
        <v>25</v>
      </c>
      <c r="F568" s="7" t="n">
        <v>0.000353009259259259</v>
      </c>
      <c r="G568" s="8" t="n">
        <f aca="false">IF(F568&gt;0,(VLOOKUP(E568,Bodovanie!$A$2:$D$11,3)*86400-_xlfn.CEILING.MATH(F568*86400,0.5))*VLOOKUP(E568,Bodovanie!$A$2:$D$9,4)+250,"")</f>
        <v>229</v>
      </c>
      <c r="H568" s="7" t="n">
        <v>0.000513078703703704</v>
      </c>
      <c r="I568" s="8" t="n">
        <f aca="false">IF(H568&gt;0,(VLOOKUP(E568,Bodovanie!$A$2:$G$11,6)*86400-_xlfn.CEILING.MATH(H568*86400,1)*VLOOKUP(E568,Bodovanie!$A$2:$G$9,7)+250),"")</f>
        <v>245</v>
      </c>
      <c r="J568" s="8" t="n">
        <f aca="false">IF(H568&gt;0,G568+I568,"")</f>
        <v>474</v>
      </c>
    </row>
    <row r="569" customFormat="false" ht="12.8" hidden="false" customHeight="false" outlineLevel="0" collapsed="false">
      <c r="A569" s="5" t="n">
        <v>13</v>
      </c>
      <c r="B569" s="12" t="s">
        <v>813</v>
      </c>
      <c r="C569" s="12" t="s">
        <v>373</v>
      </c>
      <c r="D569" s="12" t="s">
        <v>42</v>
      </c>
      <c r="E569" s="13" t="s">
        <v>25</v>
      </c>
      <c r="F569" s="7" t="n">
        <v>0.000351851851851852</v>
      </c>
      <c r="G569" s="8" t="n">
        <f aca="false">IF(F569&gt;0,(VLOOKUP(E569,Bodovanie!$A$2:$D$11,3)*86400-_xlfn.CEILING.MATH(F569*86400,0.5))*VLOOKUP(E569,Bodovanie!$A$2:$D$9,4)+250,"")</f>
        <v>229</v>
      </c>
      <c r="H569" s="7" t="n">
        <v>0.000523148148148148</v>
      </c>
      <c r="I569" s="8" t="n">
        <f aca="false">IF(H569&gt;0,(VLOOKUP(E569,Bodovanie!$A$2:$G$11,6)*86400-_xlfn.CEILING.MATH(H569*86400,1)*VLOOKUP(E569,Bodovanie!$A$2:$G$9,7)+250),"")</f>
        <v>244</v>
      </c>
      <c r="J569" s="8" t="n">
        <f aca="false">IF(G569&gt;0,G569+I569,"")</f>
        <v>473</v>
      </c>
    </row>
    <row r="570" customFormat="false" ht="12.8" hidden="false" customHeight="false" outlineLevel="0" collapsed="false">
      <c r="A570" s="5" t="n">
        <v>14</v>
      </c>
      <c r="B570" s="12" t="s">
        <v>814</v>
      </c>
      <c r="C570" s="12" t="s">
        <v>815</v>
      </c>
      <c r="D570" s="12" t="s">
        <v>42</v>
      </c>
      <c r="E570" s="13" t="s">
        <v>25</v>
      </c>
      <c r="F570" s="7" t="n">
        <v>0.000376157407407407</v>
      </c>
      <c r="G570" s="8" t="n">
        <f aca="false">IF(F570&gt;0,(VLOOKUP(E570,Bodovanie!$A$2:$D$11,3)*86400-_xlfn.CEILING.MATH(F570*86400,0.5))*VLOOKUP(E570,Bodovanie!$A$2:$D$9,4)+250,"")</f>
        <v>225</v>
      </c>
      <c r="H570" s="7" t="n">
        <v>0.000550925925925926</v>
      </c>
      <c r="I570" s="8" t="n">
        <f aca="false">IF(H570&gt;0,(VLOOKUP(E570,Bodovanie!$A$2:$G$11,6)*86400-_xlfn.CEILING.MATH(H570*86400,1)*VLOOKUP(E570,Bodovanie!$A$2:$G$9,7)+250),"")</f>
        <v>242</v>
      </c>
      <c r="J570" s="8" t="n">
        <f aca="false">IF(H570&gt;0,G570+I570,"")</f>
        <v>467</v>
      </c>
    </row>
    <row r="571" customFormat="false" ht="12.8" hidden="false" customHeight="false" outlineLevel="0" collapsed="false">
      <c r="A571" s="5" t="n">
        <v>15</v>
      </c>
      <c r="B571" s="12" t="s">
        <v>816</v>
      </c>
      <c r="C571" s="12" t="s">
        <v>817</v>
      </c>
      <c r="D571" s="12" t="s">
        <v>42</v>
      </c>
      <c r="E571" s="13" t="s">
        <v>25</v>
      </c>
      <c r="F571" s="7" t="n">
        <v>0.000298611111111111</v>
      </c>
      <c r="G571" s="8" t="n">
        <f aca="false">IF(F571&gt;0,(VLOOKUP(E571,Bodovanie!$A$2:$D$11,3)*86400-_xlfn.CEILING.MATH(F571*86400,0.5))*VLOOKUP(E571,Bodovanie!$A$2:$D$9,4)+250,"")</f>
        <v>238</v>
      </c>
      <c r="H571" s="7" t="n">
        <v>0.000546296296296296</v>
      </c>
      <c r="I571" s="8" t="n">
        <f aca="false">IF(H571&gt;0,(VLOOKUP(E571,Bodovanie!$A$2:$G$11,6)*86400-_xlfn.CEILING.MATH(H571*86400,1)*VLOOKUP(E571,Bodovanie!$A$2:$G$9,7)+250),"")</f>
        <v>242</v>
      </c>
      <c r="J571" s="8" t="n">
        <f aca="false">IF(H571&gt;0,G571+I571,"")</f>
        <v>480</v>
      </c>
    </row>
    <row r="572" customFormat="false" ht="12.8" hidden="false" customHeight="false" outlineLevel="0" collapsed="false">
      <c r="A572" s="5" t="n">
        <v>16</v>
      </c>
      <c r="B572" s="12" t="s">
        <v>818</v>
      </c>
      <c r="C572" s="12" t="s">
        <v>819</v>
      </c>
      <c r="D572" s="12" t="s">
        <v>42</v>
      </c>
      <c r="E572" s="13" t="s">
        <v>25</v>
      </c>
      <c r="F572" s="7" t="n">
        <v>0.000335648148148148</v>
      </c>
      <c r="G572" s="8" t="n">
        <f aca="false">IF(F572&gt;0,(VLOOKUP(E572,Bodovanie!$A$2:$D$11,3)*86400-_xlfn.CEILING.MATH(F572*86400,0.5))*VLOOKUP(E572,Bodovanie!$A$2:$D$9,4)+250,"")</f>
        <v>232</v>
      </c>
      <c r="H572" s="7" t="n">
        <v>0.0005625</v>
      </c>
      <c r="I572" s="8" t="n">
        <f aca="false">IF(H572&gt;0,(VLOOKUP(E572,Bodovanie!$A$2:$G$11,6)*86400-_xlfn.CEILING.MATH(H572*86400,1)*VLOOKUP(E572,Bodovanie!$A$2:$G$9,7)+250),"")</f>
        <v>241</v>
      </c>
      <c r="J572" s="8" t="n">
        <f aca="false">IF(H572&gt;0,G572+I572,"")</f>
        <v>473</v>
      </c>
    </row>
    <row r="573" customFormat="false" ht="12.8" hidden="false" customHeight="false" outlineLevel="0" collapsed="false">
      <c r="A573" s="5" t="n">
        <v>17</v>
      </c>
      <c r="B573" s="12" t="s">
        <v>55</v>
      </c>
      <c r="C573" s="12" t="s">
        <v>820</v>
      </c>
      <c r="D573" s="12" t="s">
        <v>42</v>
      </c>
      <c r="E573" s="13" t="s">
        <v>25</v>
      </c>
      <c r="F573" s="7" t="n">
        <v>0.000309027777777778</v>
      </c>
      <c r="G573" s="8" t="n">
        <f aca="false">IF(F573&gt;0,(VLOOKUP(E573,Bodovanie!$A$2:$D$11,3)*86400-_xlfn.CEILING.MATH(F573*86400,0.5))*VLOOKUP(E573,Bodovanie!$A$2:$D$9,4)+250,"")</f>
        <v>236</v>
      </c>
      <c r="H573" s="7" t="n">
        <v>0.000577546296296296</v>
      </c>
      <c r="I573" s="8" t="n">
        <f aca="false">IF(H573&gt;0,(VLOOKUP(E573,Bodovanie!$A$2:$G$11,6)*86400-_xlfn.CEILING.MATH(H573*86400,1)*VLOOKUP(E573,Bodovanie!$A$2:$G$9,7)+250),"")</f>
        <v>240</v>
      </c>
      <c r="J573" s="8" t="n">
        <f aca="false">IF(H573&gt;0,G573+I573,"")</f>
        <v>476</v>
      </c>
    </row>
    <row r="574" customFormat="false" ht="12.8" hidden="false" customHeight="false" outlineLevel="0" collapsed="false">
      <c r="A574" s="5" t="n">
        <v>18</v>
      </c>
      <c r="B574" s="12" t="s">
        <v>483</v>
      </c>
      <c r="C574" s="12" t="s">
        <v>821</v>
      </c>
      <c r="D574" s="12" t="s">
        <v>42</v>
      </c>
      <c r="E574" s="13" t="s">
        <v>25</v>
      </c>
      <c r="F574" s="7" t="n">
        <v>0.000353009259259259</v>
      </c>
      <c r="G574" s="8" t="n">
        <f aca="false">IF(F574&gt;0,(VLOOKUP(E574,Bodovanie!$A$2:$D$11,3)*86400-_xlfn.CEILING.MATH(F574*86400,0.5))*VLOOKUP(E574,Bodovanie!$A$2:$D$9,4)+250,"")</f>
        <v>229</v>
      </c>
      <c r="H574" s="7" t="n">
        <v>0.000546527777777778</v>
      </c>
      <c r="I574" s="8" t="n">
        <f aca="false">IF(H574&gt;0,(VLOOKUP(E574,Bodovanie!$A$2:$G$11,6)*86400-_xlfn.CEILING.MATH(H574*86400,1)*VLOOKUP(E574,Bodovanie!$A$2:$G$9,7)+250),"")</f>
        <v>242</v>
      </c>
      <c r="J574" s="8" t="n">
        <f aca="false">IF(G574&gt;0,G574+I574,"")</f>
        <v>471</v>
      </c>
    </row>
    <row r="575" customFormat="false" ht="12.8" hidden="false" customHeight="false" outlineLevel="0" collapsed="false">
      <c r="A575" s="5" t="n">
        <v>19</v>
      </c>
      <c r="B575" s="12" t="s">
        <v>274</v>
      </c>
      <c r="C575" s="12" t="s">
        <v>822</v>
      </c>
      <c r="D575" s="12" t="s">
        <v>42</v>
      </c>
      <c r="E575" s="13" t="s">
        <v>25</v>
      </c>
      <c r="F575" s="7" t="n">
        <v>0.000388888888888889</v>
      </c>
      <c r="G575" s="8" t="n">
        <f aca="false">IF(F575&gt;0,(VLOOKUP(E575,Bodovanie!$A$2:$D$11,3)*86400-_xlfn.CEILING.MATH(F575*86400,0.5))*VLOOKUP(E575,Bodovanie!$A$2:$D$9,4)+250,"")</f>
        <v>222</v>
      </c>
      <c r="H575" s="7" t="n">
        <v>0.000534722222222222</v>
      </c>
      <c r="I575" s="8" t="n">
        <f aca="false">IF(H575&gt;0,(VLOOKUP(E575,Bodovanie!$A$2:$G$11,6)*86400-_xlfn.CEILING.MATH(H575*86400,1)*VLOOKUP(E575,Bodovanie!$A$2:$G$9,7)+250),"")</f>
        <v>243</v>
      </c>
      <c r="J575" s="8" t="n">
        <f aca="false">IF(G575&gt;0,G575+I575,"")</f>
        <v>465</v>
      </c>
    </row>
    <row r="576" customFormat="false" ht="12.8" hidden="false" customHeight="false" outlineLevel="0" collapsed="false">
      <c r="A576" s="5" t="n">
        <v>20</v>
      </c>
      <c r="B576" s="12" t="s">
        <v>823</v>
      </c>
      <c r="C576" s="12" t="s">
        <v>97</v>
      </c>
      <c r="D576" s="12" t="s">
        <v>42</v>
      </c>
      <c r="E576" s="13" t="s">
        <v>25</v>
      </c>
      <c r="F576" s="7" t="n">
        <v>0.00041087962962963</v>
      </c>
      <c r="G576" s="8" t="n">
        <f aca="false">IF(F576&gt;0,(VLOOKUP(E576,Bodovanie!$A$2:$D$11,3)*86400-_xlfn.CEILING.MATH(F576*86400,0.5))*VLOOKUP(E576,Bodovanie!$A$2:$D$9,4)+250,"")</f>
        <v>219</v>
      </c>
      <c r="H576" s="7" t="n">
        <v>0.000525</v>
      </c>
      <c r="I576" s="8" t="n">
        <f aca="false">IF(H576&gt;0,(VLOOKUP(E576,Bodovanie!$A$2:$G$11,6)*86400-_xlfn.CEILING.MATH(H576*86400,1)*VLOOKUP(E576,Bodovanie!$A$2:$G$9,7)+250),"")</f>
        <v>244</v>
      </c>
      <c r="J576" s="8" t="n">
        <f aca="false">IF(H576&gt;0,G576+I576,"")</f>
        <v>463</v>
      </c>
    </row>
    <row r="577" customFormat="false" ht="12.8" hidden="false" customHeight="false" outlineLevel="0" collapsed="false">
      <c r="A577" s="5" t="n">
        <v>21</v>
      </c>
      <c r="B577" s="12" t="s">
        <v>198</v>
      </c>
      <c r="C577" s="12" t="s">
        <v>824</v>
      </c>
      <c r="D577" s="12" t="s">
        <v>42</v>
      </c>
      <c r="E577" s="13" t="s">
        <v>25</v>
      </c>
      <c r="F577" s="7" t="n">
        <v>0.000371527777777778</v>
      </c>
      <c r="G577" s="8" t="n">
        <f aca="false">IF(F577&gt;0,(VLOOKUP(E577,Bodovanie!$A$2:$D$11,3)*86400-_xlfn.CEILING.MATH(F577*86400,0.5))*VLOOKUP(E577,Bodovanie!$A$2:$D$9,4)+250,"")</f>
        <v>225</v>
      </c>
      <c r="H577" s="7" t="n">
        <v>0.000550925925925926</v>
      </c>
      <c r="I577" s="8" t="n">
        <f aca="false">IF(H577&gt;0,(VLOOKUP(E577,Bodovanie!$A$2:$G$11,6)*86400-_xlfn.CEILING.MATH(H577*86400,1)*VLOOKUP(E577,Bodovanie!$A$2:$G$9,7)+250),"")</f>
        <v>242</v>
      </c>
      <c r="J577" s="8" t="n">
        <f aca="false">IF(H577&gt;0,G577+I577,"")</f>
        <v>467</v>
      </c>
    </row>
    <row r="578" customFormat="false" ht="12.8" hidden="false" customHeight="false" outlineLevel="0" collapsed="false">
      <c r="A578" s="5" t="n">
        <v>22</v>
      </c>
      <c r="B578" s="12" t="s">
        <v>825</v>
      </c>
      <c r="C578" s="12" t="s">
        <v>140</v>
      </c>
      <c r="D578" s="12" t="s">
        <v>42</v>
      </c>
      <c r="E578" s="13" t="s">
        <v>25</v>
      </c>
      <c r="F578" s="7" t="n">
        <v>0.00028587962962963</v>
      </c>
      <c r="G578" s="8" t="n">
        <f aca="false">IF(F578&gt;0,(VLOOKUP(E578,Bodovanie!$A$2:$D$11,3)*86400-_xlfn.CEILING.MATH(F578*86400,0.5))*VLOOKUP(E578,Bodovanie!$A$2:$D$9,4)+250,"")</f>
        <v>240</v>
      </c>
      <c r="H578" s="7" t="n">
        <v>0.000546296296296296</v>
      </c>
      <c r="I578" s="8" t="n">
        <f aca="false">IF(H578&gt;0,(VLOOKUP(E578,Bodovanie!$A$2:$G$11,6)*86400-_xlfn.CEILING.MATH(H578*86400,1)*VLOOKUP(E578,Bodovanie!$A$2:$G$9,7)+250),"")</f>
        <v>242</v>
      </c>
      <c r="J578" s="8" t="n">
        <f aca="false">IF(H578&gt;0,G578+I578,"")</f>
        <v>482</v>
      </c>
    </row>
    <row r="579" customFormat="false" ht="12.8" hidden="false" customHeight="false" outlineLevel="0" collapsed="false">
      <c r="A579" s="5" t="n">
        <v>23</v>
      </c>
      <c r="B579" s="12" t="s">
        <v>826</v>
      </c>
      <c r="C579" s="12" t="s">
        <v>250</v>
      </c>
      <c r="D579" s="12" t="s">
        <v>42</v>
      </c>
      <c r="E579" s="13" t="s">
        <v>25</v>
      </c>
      <c r="F579" s="7" t="n">
        <v>0.000423611111111111</v>
      </c>
      <c r="G579" s="8" t="n">
        <f aca="false">IF(F579&gt;0,(VLOOKUP(E579,Bodovanie!$A$2:$D$11,3)*86400-_xlfn.CEILING.MATH(F579*86400,0.5))*VLOOKUP(E579,Bodovanie!$A$2:$D$9,4)+250,"")</f>
        <v>216</v>
      </c>
      <c r="H579" s="7" t="n">
        <v>0.0005625</v>
      </c>
      <c r="I579" s="8" t="n">
        <f aca="false">IF(H579&gt;0,(VLOOKUP(E579,Bodovanie!$A$2:$G$11,6)*86400-_xlfn.CEILING.MATH(H579*86400,1)*VLOOKUP(E579,Bodovanie!$A$2:$G$9,7)+250),"")</f>
        <v>241</v>
      </c>
      <c r="J579" s="8" t="n">
        <f aca="false">IF(H579&gt;0,G579+I579,"")</f>
        <v>457</v>
      </c>
    </row>
    <row r="580" customFormat="false" ht="12.8" hidden="false" customHeight="false" outlineLevel="0" collapsed="false">
      <c r="A580" s="5" t="n">
        <v>24</v>
      </c>
      <c r="B580" s="12" t="s">
        <v>508</v>
      </c>
      <c r="C580" s="12" t="s">
        <v>827</v>
      </c>
      <c r="D580" s="12" t="s">
        <v>42</v>
      </c>
      <c r="E580" s="13" t="s">
        <v>25</v>
      </c>
      <c r="F580" s="7" t="n">
        <v>0.00043287037037037</v>
      </c>
      <c r="G580" s="8" t="n">
        <f aca="false">IF(F580&gt;0,(VLOOKUP(E580,Bodovanie!$A$2:$D$11,3)*86400-_xlfn.CEILING.MATH(F580*86400,0.5))*VLOOKUP(E580,Bodovanie!$A$2:$D$9,4)+250,"")</f>
        <v>215</v>
      </c>
      <c r="H580" s="7" t="n">
        <v>0.00055625</v>
      </c>
      <c r="I580" s="8" t="n">
        <f aca="false">IF(H580&gt;0,(VLOOKUP(E580,Bodovanie!$A$2:$G$11,6)*86400-_xlfn.CEILING.MATH(H580*86400,1)*VLOOKUP(E580,Bodovanie!$A$2:$G$9,7)+250),"")</f>
        <v>241</v>
      </c>
      <c r="J580" s="8" t="n">
        <f aca="false">IF(H580&gt;0,G580+I580,"")</f>
        <v>456</v>
      </c>
    </row>
    <row r="581" customFormat="false" ht="12.8" hidden="false" customHeight="false" outlineLevel="0" collapsed="false">
      <c r="A581" s="5" t="n">
        <v>25</v>
      </c>
      <c r="B581" s="12" t="s">
        <v>58</v>
      </c>
      <c r="C581" s="12" t="s">
        <v>770</v>
      </c>
      <c r="D581" s="12" t="s">
        <v>42</v>
      </c>
      <c r="E581" s="13" t="s">
        <v>25</v>
      </c>
      <c r="F581" s="7" t="n">
        <v>0.000358796296296296</v>
      </c>
      <c r="G581" s="8" t="n">
        <f aca="false">IF(F581&gt;0,(VLOOKUP(E581,Bodovanie!$A$2:$D$11,3)*86400-_xlfn.CEILING.MATH(F581*86400,0.5))*VLOOKUP(E581,Bodovanie!$A$2:$D$9,4)+250,"")</f>
        <v>228</v>
      </c>
      <c r="H581" s="7" t="n">
        <v>0.000516203703703704</v>
      </c>
      <c r="I581" s="8" t="n">
        <f aca="false">IF(H581&gt;0,(VLOOKUP(E581,Bodovanie!$A$2:$G$11,6)*86400-_xlfn.CEILING.MATH(H581*86400,1)*VLOOKUP(E581,Bodovanie!$A$2:$G$9,7)+250),"")</f>
        <v>245</v>
      </c>
      <c r="J581" s="8" t="n">
        <f aca="false">IF(G581&gt;0,G581+I581,"")</f>
        <v>473</v>
      </c>
    </row>
    <row r="582" customFormat="false" ht="12.8" hidden="false" customHeight="false" outlineLevel="0" collapsed="false">
      <c r="A582" s="5" t="n">
        <v>26</v>
      </c>
      <c r="B582" s="12" t="s">
        <v>125</v>
      </c>
      <c r="C582" s="12" t="s">
        <v>147</v>
      </c>
      <c r="D582" s="12" t="s">
        <v>42</v>
      </c>
      <c r="E582" s="13" t="s">
        <v>25</v>
      </c>
      <c r="F582" s="7" t="n">
        <v>0.000372685185185185</v>
      </c>
      <c r="G582" s="8" t="n">
        <f aca="false">IF(F582&gt;0,(VLOOKUP(E582,Bodovanie!$A$2:$D$11,3)*86400-_xlfn.CEILING.MATH(F582*86400,0.5))*VLOOKUP(E582,Bodovanie!$A$2:$D$9,4)+250,"")</f>
        <v>225</v>
      </c>
      <c r="H582" s="7" t="n">
        <v>0.000534722222222222</v>
      </c>
      <c r="I582" s="8" t="n">
        <f aca="false">IF(H582&gt;0,(VLOOKUP(E582,Bodovanie!$A$2:$G$11,6)*86400-_xlfn.CEILING.MATH(H582*86400,1)*VLOOKUP(E582,Bodovanie!$A$2:$G$9,7)+250),"")</f>
        <v>243</v>
      </c>
      <c r="J582" s="8" t="n">
        <f aca="false">IF(H582&gt;0,G582+I582,"")</f>
        <v>468</v>
      </c>
    </row>
    <row r="583" customFormat="false" ht="12.8" hidden="false" customHeight="false" outlineLevel="0" collapsed="false">
      <c r="A583" s="5" t="n">
        <v>27</v>
      </c>
      <c r="B583" s="12" t="s">
        <v>248</v>
      </c>
      <c r="C583" s="12" t="s">
        <v>828</v>
      </c>
      <c r="D583" s="12" t="s">
        <v>42</v>
      </c>
      <c r="E583" s="13" t="s">
        <v>25</v>
      </c>
      <c r="F583" s="7" t="n">
        <v>0.0004375</v>
      </c>
      <c r="G583" s="8" t="n">
        <f aca="false">IF(F583&gt;0,(VLOOKUP(E583,Bodovanie!$A$2:$D$11,3)*86400-_xlfn.CEILING.MATH(F583*86400,0.5))*VLOOKUP(E583,Bodovanie!$A$2:$D$9,4)+250,"")</f>
        <v>214</v>
      </c>
      <c r="H583" s="7" t="n">
        <v>0.000559606481481482</v>
      </c>
      <c r="I583" s="8" t="n">
        <f aca="false">IF(H583&gt;0,(VLOOKUP(E583,Bodovanie!$A$2:$G$11,6)*86400-_xlfn.CEILING.MATH(H583*86400,1)*VLOOKUP(E583,Bodovanie!$A$2:$G$9,7)+250),"")</f>
        <v>241</v>
      </c>
      <c r="J583" s="8" t="n">
        <f aca="false">IF(H583&gt;0,G583+I583,"")</f>
        <v>455</v>
      </c>
    </row>
    <row r="584" customFormat="false" ht="12.8" hidden="false" customHeight="false" outlineLevel="0" collapsed="false">
      <c r="A584" s="5" t="n">
        <v>28</v>
      </c>
      <c r="B584" s="12" t="s">
        <v>356</v>
      </c>
      <c r="C584" s="12" t="s">
        <v>828</v>
      </c>
      <c r="D584" s="12" t="s">
        <v>42</v>
      </c>
      <c r="E584" s="13" t="s">
        <v>25</v>
      </c>
      <c r="F584" s="7" t="n">
        <v>0.000450231481481482</v>
      </c>
      <c r="G584" s="8" t="n">
        <f aca="false">IF(F584&gt;0,(VLOOKUP(E584,Bodovanie!$A$2:$D$11,3)*86400-_xlfn.CEILING.MATH(F584*86400,0.5))*VLOOKUP(E584,Bodovanie!$A$2:$D$9,4)+250,"")</f>
        <v>212</v>
      </c>
      <c r="H584" s="7" t="n">
        <v>0.000546527777777778</v>
      </c>
      <c r="I584" s="8" t="n">
        <f aca="false">IF(H584&gt;0,(VLOOKUP(E584,Bodovanie!$A$2:$G$11,6)*86400-_xlfn.CEILING.MATH(H584*86400,1)*VLOOKUP(E584,Bodovanie!$A$2:$G$9,7)+250),"")</f>
        <v>242</v>
      </c>
      <c r="J584" s="8" t="n">
        <f aca="false">IF(G584&gt;0,G584+I584,"")</f>
        <v>454</v>
      </c>
    </row>
    <row r="585" customFormat="false" ht="12.8" hidden="false" customHeight="false" outlineLevel="0" collapsed="false">
      <c r="A585" s="5" t="n">
        <v>29</v>
      </c>
      <c r="B585" s="12" t="s">
        <v>569</v>
      </c>
      <c r="C585" s="12" t="s">
        <v>829</v>
      </c>
      <c r="D585" s="12" t="s">
        <v>42</v>
      </c>
      <c r="E585" s="13" t="s">
        <v>25</v>
      </c>
      <c r="F585" s="7" t="n">
        <v>0.000396990740740741</v>
      </c>
      <c r="G585" s="8" t="n">
        <f aca="false">IF(F585&gt;0,(VLOOKUP(E585,Bodovanie!$A$2:$D$11,3)*86400-_xlfn.CEILING.MATH(F585*86400,0.5))*VLOOKUP(E585,Bodovanie!$A$2:$D$9,4)+250,"")</f>
        <v>221</v>
      </c>
      <c r="H585" s="7" t="n">
        <v>0.000536805555555556</v>
      </c>
      <c r="I585" s="8" t="n">
        <f aca="false">IF(H585&gt;0,(VLOOKUP(E585,Bodovanie!$A$2:$G$11,6)*86400-_xlfn.CEILING.MATH(H585*86400,1)*VLOOKUP(E585,Bodovanie!$A$2:$G$9,7)+250),"")</f>
        <v>243</v>
      </c>
      <c r="J585" s="8" t="n">
        <f aca="false">IF(H585&gt;0,G585+I585,"")</f>
        <v>464</v>
      </c>
    </row>
    <row r="586" customFormat="false" ht="12.8" hidden="false" customHeight="false" outlineLevel="0" collapsed="false">
      <c r="A586" s="5" t="n">
        <v>30</v>
      </c>
      <c r="B586" s="12" t="s">
        <v>58</v>
      </c>
      <c r="C586" s="12" t="s">
        <v>830</v>
      </c>
      <c r="D586" s="12" t="s">
        <v>42</v>
      </c>
      <c r="E586" s="13" t="s">
        <v>25</v>
      </c>
      <c r="F586" s="7" t="n">
        <v>0.000354166666666667</v>
      </c>
      <c r="G586" s="8" t="n">
        <f aca="false">IF(F586&gt;0,(VLOOKUP(E586,Bodovanie!$A$2:$D$11,3)*86400-_xlfn.CEILING.MATH(F586*86400,0.5))*VLOOKUP(E586,Bodovanie!$A$2:$D$9,4)+250,"")</f>
        <v>228</v>
      </c>
      <c r="H586" s="7" t="n">
        <v>0.000523148148148148</v>
      </c>
      <c r="I586" s="8" t="n">
        <f aca="false">IF(H586&gt;0,(VLOOKUP(E586,Bodovanie!$A$2:$G$11,6)*86400-_xlfn.CEILING.MATH(H586*86400,1)*VLOOKUP(E586,Bodovanie!$A$2:$G$9,7)+250),"")</f>
        <v>244</v>
      </c>
      <c r="J586" s="8" t="n">
        <f aca="false">IF(H586&gt;0,G586+I586,"")</f>
        <v>472</v>
      </c>
    </row>
    <row r="587" customFormat="false" ht="12.8" hidden="false" customHeight="false" outlineLevel="0" collapsed="false">
      <c r="A587" s="5" t="n">
        <v>31</v>
      </c>
      <c r="B587" s="12" t="s">
        <v>831</v>
      </c>
      <c r="C587" s="12" t="s">
        <v>832</v>
      </c>
      <c r="D587" s="12" t="s">
        <v>42</v>
      </c>
      <c r="E587" s="13" t="s">
        <v>25</v>
      </c>
      <c r="F587" s="7" t="n">
        <v>0.000306712962962963</v>
      </c>
      <c r="G587" s="8" t="n">
        <f aca="false">IF(F587&gt;0,(VLOOKUP(E587,Bodovanie!$A$2:$D$11,3)*86400-_xlfn.CEILING.MATH(F587*86400,0.5))*VLOOKUP(E587,Bodovanie!$A$2:$D$9,4)+250,"")</f>
        <v>237</v>
      </c>
      <c r="H587" s="7" t="n">
        <v>0.000559375</v>
      </c>
      <c r="I587" s="8" t="n">
        <f aca="false">IF(H587&gt;0,(VLOOKUP(E587,Bodovanie!$A$2:$G$11,6)*86400-_xlfn.CEILING.MATH(H587*86400,1)*VLOOKUP(E587,Bodovanie!$A$2:$G$9,7)+250),"")</f>
        <v>241</v>
      </c>
      <c r="J587" s="8" t="n">
        <f aca="false">IF(H587&gt;0,G587+I587,"")</f>
        <v>478</v>
      </c>
    </row>
    <row r="588" customFormat="false" ht="12.8" hidden="false" customHeight="false" outlineLevel="0" collapsed="false">
      <c r="A588" s="5" t="n">
        <v>32</v>
      </c>
      <c r="B588" s="12" t="s">
        <v>60</v>
      </c>
      <c r="C588" s="12" t="s">
        <v>833</v>
      </c>
      <c r="D588" s="12" t="s">
        <v>42</v>
      </c>
      <c r="E588" s="13" t="s">
        <v>25</v>
      </c>
      <c r="F588" s="7" t="n">
        <v>0.000408564814814815</v>
      </c>
      <c r="G588" s="8" t="n">
        <f aca="false">IF(F588&gt;0,(VLOOKUP(E588,Bodovanie!$A$2:$D$11,3)*86400-_xlfn.CEILING.MATH(F588*86400,0.5))*VLOOKUP(E588,Bodovanie!$A$2:$D$9,4)+250,"")</f>
        <v>219</v>
      </c>
      <c r="H588" s="7" t="n">
        <v>0.000546296296296296</v>
      </c>
      <c r="I588" s="8" t="n">
        <f aca="false">IF(H588&gt;0,(VLOOKUP(E588,Bodovanie!$A$2:$G$11,6)*86400-_xlfn.CEILING.MATH(H588*86400,1)*VLOOKUP(E588,Bodovanie!$A$2:$G$9,7)+250),"")</f>
        <v>242</v>
      </c>
      <c r="J588" s="8" t="n">
        <f aca="false">IF(H588&gt;0,G588+I588,"")</f>
        <v>461</v>
      </c>
    </row>
    <row r="589" customFormat="false" ht="12.8" hidden="false" customHeight="false" outlineLevel="0" collapsed="false">
      <c r="A589" s="5" t="n">
        <v>33</v>
      </c>
      <c r="B589" s="12" t="s">
        <v>213</v>
      </c>
      <c r="C589" s="12" t="s">
        <v>834</v>
      </c>
      <c r="D589" s="12" t="s">
        <v>42</v>
      </c>
      <c r="E589" s="13" t="s">
        <v>25</v>
      </c>
      <c r="F589" s="7" t="n">
        <v>0.00037037037037037</v>
      </c>
      <c r="G589" s="8" t="n">
        <f aca="false">IF(F589&gt;0,(VLOOKUP(E589,Bodovanie!$A$2:$D$11,3)*86400-_xlfn.CEILING.MATH(F589*86400,0.5))*VLOOKUP(E589,Bodovanie!$A$2:$D$9,4)+250,"")</f>
        <v>226</v>
      </c>
      <c r="H589" s="7" t="n">
        <v>0.0005625</v>
      </c>
      <c r="I589" s="8" t="n">
        <f aca="false">IF(H589&gt;0,(VLOOKUP(E589,Bodovanie!$A$2:$G$11,6)*86400-_xlfn.CEILING.MATH(H589*86400,1)*VLOOKUP(E589,Bodovanie!$A$2:$G$9,7)+250),"")</f>
        <v>241</v>
      </c>
      <c r="J589" s="8" t="n">
        <f aca="false">IF(G589&gt;0,G589+I589,"")</f>
        <v>467</v>
      </c>
    </row>
    <row r="590" customFormat="false" ht="12.8" hidden="false" customHeight="false" outlineLevel="0" collapsed="false">
      <c r="A590" s="5" t="n">
        <v>34</v>
      </c>
      <c r="B590" s="12" t="s">
        <v>835</v>
      </c>
      <c r="C590" s="12" t="s">
        <v>704</v>
      </c>
      <c r="D590" s="12" t="s">
        <v>42</v>
      </c>
      <c r="E590" s="13" t="s">
        <v>25</v>
      </c>
      <c r="F590" s="7" t="n">
        <v>0.000446759259259259</v>
      </c>
      <c r="G590" s="8" t="n">
        <f aca="false">IF(F590&gt;0,(VLOOKUP(E590,Bodovanie!$A$2:$D$11,3)*86400-_xlfn.CEILING.MATH(F590*86400,0.5))*VLOOKUP(E590,Bodovanie!$A$2:$D$9,4)+250,"")</f>
        <v>212</v>
      </c>
      <c r="H590" s="7" t="n">
        <v>0.000577546296296296</v>
      </c>
      <c r="I590" s="8" t="n">
        <f aca="false">IF(H590&gt;0,(VLOOKUP(E590,Bodovanie!$A$2:$G$11,6)*86400-_xlfn.CEILING.MATH(H590*86400,1)*VLOOKUP(E590,Bodovanie!$A$2:$G$9,7)+250),"")</f>
        <v>240</v>
      </c>
      <c r="J590" s="8" t="n">
        <f aca="false">IF(H590&gt;0,G590+I590,"")</f>
        <v>452</v>
      </c>
    </row>
    <row r="591" customFormat="false" ht="12.8" hidden="false" customHeight="false" outlineLevel="0" collapsed="false">
      <c r="A591" s="5" t="n">
        <v>35</v>
      </c>
      <c r="B591" s="12" t="s">
        <v>375</v>
      </c>
      <c r="C591" s="12" t="s">
        <v>836</v>
      </c>
      <c r="D591" s="12" t="s">
        <v>42</v>
      </c>
      <c r="E591" s="13" t="s">
        <v>25</v>
      </c>
      <c r="F591" s="7" t="n">
        <v>0.000277777777777778</v>
      </c>
      <c r="G591" s="8" t="n">
        <f aca="false">IF(F591&gt;0,(VLOOKUP(E591,Bodovanie!$A$2:$D$11,3)*86400-_xlfn.CEILING.MATH(F591*86400,0.5))*VLOOKUP(E591,Bodovanie!$A$2:$D$9,4)+250,"")</f>
        <v>242</v>
      </c>
      <c r="H591" s="7" t="n">
        <v>0.00055787037037037</v>
      </c>
      <c r="I591" s="8" t="n">
        <f aca="false">IF(H591&gt;0,(VLOOKUP(E591,Bodovanie!$A$2:$G$11,6)*86400-_xlfn.CEILING.MATH(H591*86400,1)*VLOOKUP(E591,Bodovanie!$A$2:$G$9,7)+250),"")</f>
        <v>241</v>
      </c>
      <c r="J591" s="8" t="n">
        <f aca="false">IF(H591&gt;0,G591+I591,"")</f>
        <v>483</v>
      </c>
    </row>
    <row r="592" customFormat="false" ht="12.8" hidden="false" customHeight="false" outlineLevel="0" collapsed="false">
      <c r="A592" s="5" t="n">
        <v>36</v>
      </c>
      <c r="B592" s="12" t="s">
        <v>626</v>
      </c>
      <c r="C592" s="12" t="s">
        <v>837</v>
      </c>
      <c r="D592" s="12" t="s">
        <v>42</v>
      </c>
      <c r="E592" s="13" t="s">
        <v>25</v>
      </c>
      <c r="F592" s="7" t="n">
        <v>0.000349768518518519</v>
      </c>
      <c r="G592" s="8" t="n">
        <f aca="false">IF(F592&gt;0,(VLOOKUP(E592,Bodovanie!$A$2:$D$11,3)*86400-_xlfn.CEILING.MATH(F592*86400,0.5))*VLOOKUP(E592,Bodovanie!$A$2:$D$9,4)+250,"")</f>
        <v>229</v>
      </c>
      <c r="H592" s="7" t="n">
        <v>0.000530092592592593</v>
      </c>
      <c r="I592" s="8" t="n">
        <f aca="false">IF(H592&gt;0,(VLOOKUP(E592,Bodovanie!$A$2:$G$11,6)*86400-_xlfn.CEILING.MATH(H592*86400,1)*VLOOKUP(E592,Bodovanie!$A$2:$G$9,7)+250),"")</f>
        <v>244</v>
      </c>
      <c r="J592" s="8" t="n">
        <f aca="false">IF(G592&gt;0,G592+I592,"")</f>
        <v>473</v>
      </c>
    </row>
    <row r="593" customFormat="false" ht="12.8" hidden="false" customHeight="false" outlineLevel="0" collapsed="false">
      <c r="A593" s="5" t="n">
        <v>37</v>
      </c>
      <c r="B593" s="12" t="s">
        <v>838</v>
      </c>
      <c r="C593" s="12" t="s">
        <v>839</v>
      </c>
      <c r="D593" s="12" t="s">
        <v>42</v>
      </c>
      <c r="E593" s="13" t="s">
        <v>25</v>
      </c>
      <c r="F593" s="7" t="n">
        <v>0.000349884259259259</v>
      </c>
      <c r="G593" s="8" t="n">
        <f aca="false">IF(F593&gt;0,(VLOOKUP(E593,Bodovanie!$A$2:$D$11,3)*86400-_xlfn.CEILING.MATH(F593*86400,0.5))*VLOOKUP(E593,Bodovanie!$A$2:$D$9,4)+250,"")</f>
        <v>229</v>
      </c>
      <c r="H593" s="7" t="n">
        <v>0.000533564814814815</v>
      </c>
      <c r="I593" s="8" t="n">
        <f aca="false">IF(H593&gt;0,(VLOOKUP(E593,Bodovanie!$A$2:$G$11,6)*86400-_xlfn.CEILING.MATH(H593*86400,1)*VLOOKUP(E593,Bodovanie!$A$2:$G$9,7)+250),"")</f>
        <v>243</v>
      </c>
      <c r="J593" s="8" t="n">
        <f aca="false">IF(H593&gt;0,G593+I593,"")</f>
        <v>472</v>
      </c>
    </row>
    <row r="594" customFormat="false" ht="12.8" hidden="false" customHeight="false" outlineLevel="0" collapsed="false">
      <c r="A594" s="5" t="n">
        <v>38</v>
      </c>
      <c r="B594" s="12" t="s">
        <v>814</v>
      </c>
      <c r="C594" s="12" t="s">
        <v>840</v>
      </c>
      <c r="D594" s="12" t="s">
        <v>42</v>
      </c>
      <c r="E594" s="13" t="s">
        <v>25</v>
      </c>
      <c r="F594" s="7" t="n">
        <v>0.000343171296296296</v>
      </c>
      <c r="G594" s="8" t="n">
        <f aca="false">IF(F594&gt;0,(VLOOKUP(E594,Bodovanie!$A$2:$D$11,3)*86400-_xlfn.CEILING.MATH(F594*86400,0.5))*VLOOKUP(E594,Bodovanie!$A$2:$D$9,4)+250,"")</f>
        <v>230</v>
      </c>
      <c r="H594" s="7" t="n">
        <v>0.000511921296296296</v>
      </c>
      <c r="I594" s="8" t="n">
        <f aca="false">IF(H594&gt;0,(VLOOKUP(E594,Bodovanie!$A$2:$G$11,6)*86400-_xlfn.CEILING.MATH(H594*86400,1)*VLOOKUP(E594,Bodovanie!$A$2:$G$9,7)+250),"")</f>
        <v>245</v>
      </c>
      <c r="J594" s="8" t="n">
        <f aca="false">IF(G594&gt;0,G594+I594,"")</f>
        <v>475</v>
      </c>
    </row>
    <row r="595" customFormat="false" ht="12.8" hidden="false" customHeight="false" outlineLevel="0" collapsed="false">
      <c r="A595" s="5" t="n">
        <v>39</v>
      </c>
      <c r="B595" s="12" t="s">
        <v>841</v>
      </c>
      <c r="C595" s="12" t="s">
        <v>842</v>
      </c>
      <c r="D595" s="12" t="s">
        <v>42</v>
      </c>
      <c r="E595" s="13" t="s">
        <v>25</v>
      </c>
      <c r="F595" s="7" t="n">
        <v>0.000256944444444444</v>
      </c>
      <c r="G595" s="8" t="n">
        <f aca="false">IF(F595&gt;0,(VLOOKUP(E595,Bodovanie!$A$2:$D$11,3)*86400-_xlfn.CEILING.MATH(F595*86400,0.5))*VLOOKUP(E595,Bodovanie!$A$2:$D$9,4)+250,"")</f>
        <v>245</v>
      </c>
      <c r="H595" s="7" t="n">
        <v>0.000510300925925926</v>
      </c>
      <c r="I595" s="8" t="n">
        <f aca="false">IF(H595&gt;0,(VLOOKUP(E595,Bodovanie!$A$2:$G$11,6)*86400-_xlfn.CEILING.MATH(H595*86400,1)*VLOOKUP(E595,Bodovanie!$A$2:$G$9,7)+250),"")</f>
        <v>245</v>
      </c>
      <c r="J595" s="8" t="n">
        <f aca="false">IF(G595&gt;0,G595+I595,"")</f>
        <v>490</v>
      </c>
    </row>
    <row r="596" customFormat="false" ht="12.8" hidden="false" customHeight="false" outlineLevel="0" collapsed="false">
      <c r="A596" s="5" t="n">
        <v>40</v>
      </c>
      <c r="B596" s="12" t="s">
        <v>206</v>
      </c>
      <c r="C596" s="12" t="s">
        <v>597</v>
      </c>
      <c r="D596" s="12" t="s">
        <v>42</v>
      </c>
      <c r="E596" s="13" t="s">
        <v>25</v>
      </c>
      <c r="F596" s="7" t="n">
        <v>0.000331712962962963</v>
      </c>
      <c r="G596" s="8" t="n">
        <f aca="false">IF(F596&gt;0,(VLOOKUP(E596,Bodovanie!$A$2:$D$11,3)*86400-_xlfn.CEILING.MATH(F596*86400,0.5))*VLOOKUP(E596,Bodovanie!$A$2:$D$9,4)+250,"")</f>
        <v>232</v>
      </c>
      <c r="H596" s="7" t="n">
        <v>0.000563194444444444</v>
      </c>
      <c r="I596" s="8" t="n">
        <f aca="false">IF(H596&gt;0,(VLOOKUP(E596,Bodovanie!$A$2:$G$11,6)*86400-_xlfn.CEILING.MATH(H596*86400,1)*VLOOKUP(E596,Bodovanie!$A$2:$G$9,7)+250),"")</f>
        <v>241</v>
      </c>
      <c r="J596" s="8" t="n">
        <f aca="false">IF(H596&gt;0,G596+I596,"")</f>
        <v>473</v>
      </c>
    </row>
    <row r="597" customFormat="false" ht="12.8" hidden="false" customHeight="false" outlineLevel="0" collapsed="false">
      <c r="A597" s="5" t="n">
        <v>41</v>
      </c>
      <c r="B597" s="12" t="s">
        <v>86</v>
      </c>
      <c r="C597" s="12" t="s">
        <v>138</v>
      </c>
      <c r="D597" s="12" t="s">
        <v>42</v>
      </c>
      <c r="E597" s="13" t="s">
        <v>25</v>
      </c>
      <c r="F597" s="7" t="n">
        <v>0.000401273148148148</v>
      </c>
      <c r="G597" s="8" t="n">
        <f aca="false">IF(F597&gt;0,(VLOOKUP(E597,Bodovanie!$A$2:$D$11,3)*86400-_xlfn.CEILING.MATH(F597*86400,0.5))*VLOOKUP(E597,Bodovanie!$A$2:$D$9,4)+250,"")</f>
        <v>220</v>
      </c>
      <c r="H597" s="7" t="n">
        <v>0.000555439814814815</v>
      </c>
      <c r="I597" s="8" t="n">
        <f aca="false">IF(H597&gt;0,(VLOOKUP(E597,Bodovanie!$A$2:$G$11,6)*86400-_xlfn.CEILING.MATH(H597*86400,1)*VLOOKUP(E597,Bodovanie!$A$2:$G$9,7)+250),"")</f>
        <v>242</v>
      </c>
      <c r="J597" s="8" t="n">
        <f aca="false">IF(H597&gt;0,G597+I597,"")</f>
        <v>462</v>
      </c>
    </row>
    <row r="598" customFormat="false" ht="12.8" hidden="false" customHeight="false" outlineLevel="0" collapsed="false">
      <c r="A598" s="5" t="n">
        <v>42</v>
      </c>
      <c r="B598" s="12" t="s">
        <v>843</v>
      </c>
      <c r="C598" s="12" t="s">
        <v>757</v>
      </c>
      <c r="D598" s="12" t="s">
        <v>42</v>
      </c>
      <c r="E598" s="13" t="s">
        <v>25</v>
      </c>
      <c r="F598" s="7" t="n">
        <v>0.000438773148148148</v>
      </c>
      <c r="G598" s="8" t="n">
        <f aca="false">IF(F598&gt;0,(VLOOKUP(E598,Bodovanie!$A$2:$D$11,3)*86400-_xlfn.CEILING.MATH(F598*86400,0.5))*VLOOKUP(E598,Bodovanie!$A$2:$D$9,4)+250,"")</f>
        <v>214</v>
      </c>
      <c r="H598" s="7" t="n">
        <v>0.000571180555555556</v>
      </c>
      <c r="I598" s="8" t="n">
        <f aca="false">IF(H598&gt;0,(VLOOKUP(E598,Bodovanie!$A$2:$G$11,6)*86400-_xlfn.CEILING.MATH(H598*86400,1)*VLOOKUP(E598,Bodovanie!$A$2:$G$9,7)+250),"")</f>
        <v>240</v>
      </c>
      <c r="J598" s="8" t="n">
        <f aca="false">IF(H598&gt;0,G598+I598,"")</f>
        <v>454</v>
      </c>
    </row>
    <row r="599" customFormat="false" ht="12.8" hidden="false" customHeight="false" outlineLevel="0" collapsed="false">
      <c r="A599" s="5" t="n">
        <v>43</v>
      </c>
      <c r="B599" s="12" t="s">
        <v>161</v>
      </c>
      <c r="C599" s="12" t="s">
        <v>844</v>
      </c>
      <c r="D599" s="12" t="s">
        <v>42</v>
      </c>
      <c r="E599" s="13" t="s">
        <v>25</v>
      </c>
      <c r="F599" s="7" t="n">
        <v>0.000363078703703704</v>
      </c>
      <c r="G599" s="8" t="n">
        <f aca="false">IF(F599&gt;0,(VLOOKUP(E599,Bodovanie!$A$2:$D$11,3)*86400-_xlfn.CEILING.MATH(F599*86400,0.5))*VLOOKUP(E599,Bodovanie!$A$2:$D$9,4)+250,"")</f>
        <v>227</v>
      </c>
      <c r="H599" s="7" t="n">
        <v>0.000583101851851852</v>
      </c>
      <c r="I599" s="8" t="n">
        <f aca="false">IF(H599&gt;0,(VLOOKUP(E599,Bodovanie!$A$2:$G$11,6)*86400-_xlfn.CEILING.MATH(H599*86400,1)*VLOOKUP(E599,Bodovanie!$A$2:$G$9,7)+250),"")</f>
        <v>239</v>
      </c>
      <c r="J599" s="8" t="n">
        <f aca="false">IF(H599&gt;0,G599+I599,"")</f>
        <v>466</v>
      </c>
    </row>
    <row r="600" customFormat="false" ht="12.8" hidden="false" customHeight="false" outlineLevel="0" collapsed="false">
      <c r="A600" s="5" t="n">
        <v>44</v>
      </c>
      <c r="B600" s="12" t="s">
        <v>358</v>
      </c>
      <c r="C600" s="12" t="s">
        <v>845</v>
      </c>
      <c r="D600" s="12" t="s">
        <v>42</v>
      </c>
      <c r="E600" s="13" t="s">
        <v>25</v>
      </c>
      <c r="F600" s="7" t="n">
        <v>0.000374421296296296</v>
      </c>
      <c r="G600" s="8" t="n">
        <f aca="false">IF(F600&gt;0,(VLOOKUP(E600,Bodovanie!$A$2:$D$11,3)*86400-_xlfn.CEILING.MATH(F600*86400,0.5))*VLOOKUP(E600,Bodovanie!$A$2:$D$9,4)+250,"")</f>
        <v>225</v>
      </c>
      <c r="H600" s="7" t="n">
        <v>0.000547337962962963</v>
      </c>
      <c r="I600" s="8" t="n">
        <f aca="false">IF(H600&gt;0,(VLOOKUP(E600,Bodovanie!$A$2:$G$11,6)*86400-_xlfn.CEILING.MATH(H600*86400,1)*VLOOKUP(E600,Bodovanie!$A$2:$G$9,7)+250),"")</f>
        <v>242</v>
      </c>
      <c r="J600" s="8" t="n">
        <f aca="false">IF(H600&gt;0,G600+I600,"")</f>
        <v>467</v>
      </c>
    </row>
    <row r="601" customFormat="false" ht="12.8" hidden="false" customHeight="false" outlineLevel="0" collapsed="false">
      <c r="A601" s="5" t="n">
        <v>45</v>
      </c>
      <c r="B601" s="12" t="s">
        <v>239</v>
      </c>
      <c r="C601" s="12" t="s">
        <v>846</v>
      </c>
      <c r="D601" s="12" t="s">
        <v>42</v>
      </c>
      <c r="E601" s="13" t="s">
        <v>25</v>
      </c>
      <c r="F601" s="7" t="n">
        <v>0.000442824074074074</v>
      </c>
      <c r="G601" s="8" t="n">
        <f aca="false">IF(F601&gt;0,(VLOOKUP(E601,Bodovanie!$A$2:$D$11,3)*86400-_xlfn.CEILING.MATH(F601*86400,0.5))*VLOOKUP(E601,Bodovanie!$A$2:$D$9,4)+250,"")</f>
        <v>213</v>
      </c>
      <c r="H601" s="7" t="n">
        <v>0.000536805555555556</v>
      </c>
      <c r="I601" s="8" t="n">
        <f aca="false">IF(H601&gt;0,(VLOOKUP(E601,Bodovanie!$A$2:$G$11,6)*86400-_xlfn.CEILING.MATH(H601*86400,1)*VLOOKUP(E601,Bodovanie!$A$2:$G$9,7)+250),"")</f>
        <v>243</v>
      </c>
      <c r="J601" s="8" t="n">
        <f aca="false">IF(H601&gt;0,G601+I601,"")</f>
        <v>456</v>
      </c>
    </row>
    <row r="602" customFormat="false" ht="12.8" hidden="false" customHeight="false" outlineLevel="0" collapsed="false">
      <c r="A602" s="5" t="n">
        <v>46</v>
      </c>
      <c r="B602" s="12" t="s">
        <v>847</v>
      </c>
      <c r="C602" s="12" t="s">
        <v>396</v>
      </c>
      <c r="D602" s="12" t="s">
        <v>42</v>
      </c>
      <c r="E602" s="13" t="s">
        <v>25</v>
      </c>
      <c r="F602" s="7" t="n">
        <v>0.000450231481481482</v>
      </c>
      <c r="G602" s="8" t="n">
        <f aca="false">IF(F602&gt;0,(VLOOKUP(E602,Bodovanie!$A$2:$D$11,3)*86400-_xlfn.CEILING.MATH(F602*86400,0.5))*VLOOKUP(E602,Bodovanie!$A$2:$D$9,4)+250,"")</f>
        <v>212</v>
      </c>
      <c r="H602" s="7" t="n">
        <v>0.000531018518518519</v>
      </c>
      <c r="I602" s="8" t="n">
        <f aca="false">IF(H602&gt;0,(VLOOKUP(E602,Bodovanie!$A$2:$G$11,6)*86400-_xlfn.CEILING.MATH(H602*86400,1)*VLOOKUP(E602,Bodovanie!$A$2:$G$9,7)+250),"")</f>
        <v>244</v>
      </c>
      <c r="J602" s="8" t="n">
        <f aca="false">IF(G602&gt;0,G602+I602,"")</f>
        <v>456</v>
      </c>
    </row>
    <row r="603" customFormat="false" ht="12.8" hidden="false" customHeight="false" outlineLevel="0" collapsed="false">
      <c r="A603" s="5" t="n">
        <v>47</v>
      </c>
      <c r="B603" s="12" t="s">
        <v>378</v>
      </c>
      <c r="C603" s="12" t="s">
        <v>848</v>
      </c>
      <c r="D603" s="12" t="s">
        <v>42</v>
      </c>
      <c r="E603" s="13" t="s">
        <v>25</v>
      </c>
      <c r="F603" s="7" t="n">
        <v>0.000396990740740741</v>
      </c>
      <c r="G603" s="8" t="n">
        <f aca="false">IF(F603&gt;0,(VLOOKUP(E603,Bodovanie!$A$2:$D$11,3)*86400-_xlfn.CEILING.MATH(F603*86400,0.5))*VLOOKUP(E603,Bodovanie!$A$2:$D$9,4)+250,"")</f>
        <v>221</v>
      </c>
      <c r="H603" s="7" t="n">
        <v>0.000536458333333333</v>
      </c>
      <c r="I603" s="8" t="n">
        <f aca="false">IF(H603&gt;0,(VLOOKUP(E603,Bodovanie!$A$2:$G$11,6)*86400-_xlfn.CEILING.MATH(H603*86400,1)*VLOOKUP(E603,Bodovanie!$A$2:$G$9,7)+250),"")</f>
        <v>243</v>
      </c>
      <c r="J603" s="8" t="n">
        <f aca="false">IF(H603&gt;0,G603+I603,"")</f>
        <v>464</v>
      </c>
    </row>
    <row r="604" customFormat="false" ht="12.8" hidden="false" customHeight="false" outlineLevel="0" collapsed="false">
      <c r="A604" s="5" t="n">
        <v>48</v>
      </c>
      <c r="B604" s="12" t="s">
        <v>816</v>
      </c>
      <c r="C604" s="12" t="s">
        <v>849</v>
      </c>
      <c r="D604" s="12" t="s">
        <v>42</v>
      </c>
      <c r="E604" s="13" t="s">
        <v>25</v>
      </c>
      <c r="F604" s="7" t="n">
        <v>0.000354166666666667</v>
      </c>
      <c r="G604" s="8" t="n">
        <f aca="false">IF(F604&gt;0,(VLOOKUP(E604,Bodovanie!$A$2:$D$11,3)*86400-_xlfn.CEILING.MATH(F604*86400,0.5))*VLOOKUP(E604,Bodovanie!$A$2:$D$9,4)+250,"")</f>
        <v>228</v>
      </c>
      <c r="H604" s="7" t="n">
        <v>0.000571643518518519</v>
      </c>
      <c r="I604" s="8" t="n">
        <f aca="false">IF(H604&gt;0,(VLOOKUP(E604,Bodovanie!$A$2:$G$11,6)*86400-_xlfn.CEILING.MATH(H604*86400,1)*VLOOKUP(E604,Bodovanie!$A$2:$G$9,7)+250),"")</f>
        <v>240</v>
      </c>
      <c r="J604" s="8" t="n">
        <f aca="false">IF(H604&gt;0,G604+I604,"")</f>
        <v>468</v>
      </c>
    </row>
    <row r="605" customFormat="false" ht="12.8" hidden="false" customHeight="false" outlineLevel="0" collapsed="false">
      <c r="A605" s="5" t="n">
        <v>49</v>
      </c>
      <c r="B605" s="12" t="s">
        <v>850</v>
      </c>
      <c r="C605" s="12" t="s">
        <v>810</v>
      </c>
      <c r="D605" s="12" t="s">
        <v>42</v>
      </c>
      <c r="E605" s="13" t="s">
        <v>25</v>
      </c>
      <c r="F605" s="7" t="n">
        <v>0.000306712962962963</v>
      </c>
      <c r="G605" s="8" t="n">
        <f aca="false">IF(F605&gt;0,(VLOOKUP(E605,Bodovanie!$A$2:$D$11,3)*86400-_xlfn.CEILING.MATH(F605*86400,0.5))*VLOOKUP(E605,Bodovanie!$A$2:$D$9,4)+250,"")</f>
        <v>237</v>
      </c>
      <c r="H605" s="7" t="n">
        <v>0.000567361111111111</v>
      </c>
      <c r="I605" s="8" t="n">
        <f aca="false">IF(H605&gt;0,(VLOOKUP(E605,Bodovanie!$A$2:$G$11,6)*86400-_xlfn.CEILING.MATH(H605*86400,1)*VLOOKUP(E605,Bodovanie!$A$2:$G$9,7)+250),"")</f>
        <v>240</v>
      </c>
      <c r="J605" s="8" t="n">
        <f aca="false">IF(G605&gt;0,G605+I605,"")</f>
        <v>477</v>
      </c>
    </row>
    <row r="606" customFormat="false" ht="12.8" hidden="false" customHeight="false" outlineLevel="0" collapsed="false">
      <c r="A606" s="5" t="n">
        <v>50</v>
      </c>
      <c r="B606" s="12" t="s">
        <v>171</v>
      </c>
      <c r="C606" s="12" t="s">
        <v>851</v>
      </c>
      <c r="D606" s="12" t="s">
        <v>42</v>
      </c>
      <c r="E606" s="13" t="s">
        <v>25</v>
      </c>
      <c r="F606" s="7" t="n">
        <v>0.00037037037037037</v>
      </c>
      <c r="G606" s="8" t="n">
        <f aca="false">IF(F606&gt;0,(VLOOKUP(E606,Bodovanie!$A$2:$D$11,3)*86400-_xlfn.CEILING.MATH(F606*86400,0.5))*VLOOKUP(E606,Bodovanie!$A$2:$D$9,4)+250,"")</f>
        <v>226</v>
      </c>
      <c r="H606" s="7" t="n">
        <v>0.000536226851851852</v>
      </c>
      <c r="I606" s="8" t="n">
        <f aca="false">IF(H606&gt;0,(VLOOKUP(E606,Bodovanie!$A$2:$G$11,6)*86400-_xlfn.CEILING.MATH(H606*86400,1)*VLOOKUP(E606,Bodovanie!$A$2:$G$9,7)+250),"")</f>
        <v>243</v>
      </c>
      <c r="J606" s="8" t="n">
        <f aca="false">IF(H606&gt;0,G606+I606,"")</f>
        <v>469</v>
      </c>
    </row>
    <row r="607" customFormat="false" ht="12.8" hidden="false" customHeight="false" outlineLevel="0" collapsed="false">
      <c r="A607" s="5" t="n">
        <v>51</v>
      </c>
      <c r="B607" s="12" t="s">
        <v>852</v>
      </c>
      <c r="C607" s="12" t="s">
        <v>819</v>
      </c>
      <c r="D607" s="12" t="s">
        <v>42</v>
      </c>
      <c r="E607" s="13" t="s">
        <v>25</v>
      </c>
      <c r="F607" s="7" t="n">
        <v>0.000446759259259259</v>
      </c>
      <c r="G607" s="8" t="n">
        <f aca="false">IF(F607&gt;0,(VLOOKUP(E607,Bodovanie!$A$2:$D$11,3)*86400-_xlfn.CEILING.MATH(F607*86400,0.5))*VLOOKUP(E607,Bodovanie!$A$2:$D$9,4)+250,"")</f>
        <v>212</v>
      </c>
      <c r="H607" s="7" t="n">
        <v>0.00051712962962963</v>
      </c>
      <c r="I607" s="8" t="n">
        <f aca="false">IF(H607&gt;0,(VLOOKUP(E607,Bodovanie!$A$2:$G$11,6)*86400-_xlfn.CEILING.MATH(H607*86400,1)*VLOOKUP(E607,Bodovanie!$A$2:$G$9,7)+250),"")</f>
        <v>245</v>
      </c>
      <c r="J607" s="8" t="n">
        <f aca="false">IF(H607&gt;0,G607+I607,"")</f>
        <v>457</v>
      </c>
    </row>
    <row r="608" customFormat="false" ht="12.8" hidden="false" customHeight="false" outlineLevel="0" collapsed="false">
      <c r="A608" s="5" t="n">
        <v>52</v>
      </c>
      <c r="B608" s="12" t="s">
        <v>546</v>
      </c>
      <c r="C608" s="12" t="s">
        <v>385</v>
      </c>
      <c r="D608" s="12" t="s">
        <v>42</v>
      </c>
      <c r="E608" s="13" t="s">
        <v>25</v>
      </c>
      <c r="F608" s="7" t="n">
        <v>0.000351041666666667</v>
      </c>
      <c r="G608" s="8" t="n">
        <f aca="false">IF(F608&gt;0,(VLOOKUP(E608,Bodovanie!$A$2:$D$11,3)*86400-_xlfn.CEILING.MATH(F608*86400,0.5))*VLOOKUP(E608,Bodovanie!$A$2:$D$9,4)+250,"")</f>
        <v>229</v>
      </c>
      <c r="H608" s="7" t="n">
        <v>0.000532407407407407</v>
      </c>
      <c r="I608" s="8" t="n">
        <f aca="false">IF(H608&gt;0,(VLOOKUP(E608,Bodovanie!$A$2:$G$11,6)*86400-_xlfn.CEILING.MATH(H608*86400,1)*VLOOKUP(E608,Bodovanie!$A$2:$G$9,7)+250),"")</f>
        <v>244</v>
      </c>
      <c r="J608" s="8" t="n">
        <f aca="false">IF(H608&gt;0,G608+I608,"")</f>
        <v>473</v>
      </c>
    </row>
    <row r="609" customFormat="false" ht="12.8" hidden="false" customHeight="false" outlineLevel="0" collapsed="false">
      <c r="A609" s="5" t="n">
        <v>53</v>
      </c>
      <c r="B609" s="12" t="s">
        <v>90</v>
      </c>
      <c r="C609" s="12" t="s">
        <v>853</v>
      </c>
      <c r="D609" s="12" t="s">
        <v>42</v>
      </c>
      <c r="E609" s="13" t="s">
        <v>25</v>
      </c>
      <c r="F609" s="7" t="n">
        <v>0.000361805555555556</v>
      </c>
      <c r="G609" s="8" t="n">
        <f aca="false">IF(F609&gt;0,(VLOOKUP(E609,Bodovanie!$A$2:$D$11,3)*86400-_xlfn.CEILING.MATH(F609*86400,0.5))*VLOOKUP(E609,Bodovanie!$A$2:$D$9,4)+250,"")</f>
        <v>227</v>
      </c>
      <c r="H609" s="7" t="n">
        <v>0.000559606481481482</v>
      </c>
      <c r="I609" s="8" t="n">
        <f aca="false">IF(H609&gt;0,(VLOOKUP(E609,Bodovanie!$A$2:$G$11,6)*86400-_xlfn.CEILING.MATH(H609*86400,1)*VLOOKUP(E609,Bodovanie!$A$2:$G$9,7)+250),"")</f>
        <v>241</v>
      </c>
      <c r="J609" s="8" t="n">
        <f aca="false">IF(G609&gt;0,G609+I609,"")</f>
        <v>468</v>
      </c>
    </row>
    <row r="610" customFormat="false" ht="12.8" hidden="false" customHeight="false" outlineLevel="0" collapsed="false">
      <c r="A610" s="5" t="n">
        <v>54</v>
      </c>
      <c r="B610" s="12" t="s">
        <v>139</v>
      </c>
      <c r="C610" s="12" t="s">
        <v>854</v>
      </c>
      <c r="D610" s="12" t="s">
        <v>42</v>
      </c>
      <c r="E610" s="13" t="s">
        <v>25</v>
      </c>
      <c r="F610" s="7" t="n">
        <v>0.000338194444444444</v>
      </c>
      <c r="G610" s="8" t="n">
        <f aca="false">IF(F610&gt;0,(VLOOKUP(E610,Bodovanie!$A$2:$D$11,3)*86400-_xlfn.CEILING.MATH(F610*86400,0.5))*VLOOKUP(E610,Bodovanie!$A$2:$D$9,4)+250,"")</f>
        <v>231</v>
      </c>
      <c r="H610" s="7" t="n">
        <v>0.000503819444444444</v>
      </c>
      <c r="I610" s="8" t="n">
        <f aca="false">IF(H610&gt;0,(VLOOKUP(E610,Bodovanie!$A$2:$G$11,6)*86400-_xlfn.CEILING.MATH(H610*86400,1)*VLOOKUP(E610,Bodovanie!$A$2:$G$9,7)+250),"")</f>
        <v>246</v>
      </c>
      <c r="J610" s="8" t="n">
        <f aca="false">IF(H610&gt;0,G610+I610,"")</f>
        <v>477</v>
      </c>
    </row>
    <row r="611" customFormat="false" ht="12.8" hidden="false" customHeight="false" outlineLevel="0" collapsed="false">
      <c r="A611" s="5" t="n">
        <v>55</v>
      </c>
      <c r="B611" s="12" t="s">
        <v>123</v>
      </c>
      <c r="C611" s="12" t="s">
        <v>294</v>
      </c>
      <c r="D611" s="12" t="s">
        <v>42</v>
      </c>
      <c r="E611" s="13" t="s">
        <v>25</v>
      </c>
      <c r="F611" s="7" t="n">
        <v>0.000327430555555556</v>
      </c>
      <c r="G611" s="8" t="n">
        <f aca="false">IF(F611&gt;0,(VLOOKUP(E611,Bodovanie!$A$2:$D$11,3)*86400-_xlfn.CEILING.MATH(F611*86400,0.5))*VLOOKUP(E611,Bodovanie!$A$2:$D$9,4)+250,"")</f>
        <v>233</v>
      </c>
      <c r="H611" s="7" t="n">
        <v>0.000527777777777778</v>
      </c>
      <c r="I611" s="8" t="n">
        <f aca="false">IF(H611&gt;0,(VLOOKUP(E611,Bodovanie!$A$2:$G$11,6)*86400-_xlfn.CEILING.MATH(H611*86400,1)*VLOOKUP(E611,Bodovanie!$A$2:$G$9,7)+250),"")</f>
        <v>244</v>
      </c>
      <c r="J611" s="8" t="n">
        <f aca="false">IF(H611&gt;0,G611+I611,"")</f>
        <v>477</v>
      </c>
    </row>
    <row r="612" customFormat="false" ht="12.8" hidden="false" customHeight="false" outlineLevel="0" collapsed="false">
      <c r="A612" s="5" t="n">
        <v>56</v>
      </c>
      <c r="B612" s="12" t="s">
        <v>92</v>
      </c>
      <c r="C612" s="12" t="s">
        <v>209</v>
      </c>
      <c r="D612" s="12" t="s">
        <v>42</v>
      </c>
      <c r="E612" s="13" t="s">
        <v>25</v>
      </c>
      <c r="F612" s="7" t="n">
        <v>0.000374884259259259</v>
      </c>
      <c r="G612" s="8" t="n">
        <f aca="false">IF(F612&gt;0,(VLOOKUP(E612,Bodovanie!$A$2:$D$11,3)*86400-_xlfn.CEILING.MATH(F612*86400,0.5))*VLOOKUP(E612,Bodovanie!$A$2:$D$9,4)+250,"")</f>
        <v>225</v>
      </c>
      <c r="H612" s="7" t="n">
        <v>0.000518055555555556</v>
      </c>
      <c r="I612" s="8" t="n">
        <f aca="false">IF(H612&gt;0,(VLOOKUP(E612,Bodovanie!$A$2:$G$11,6)*86400-_xlfn.CEILING.MATH(H612*86400,1)*VLOOKUP(E612,Bodovanie!$A$2:$G$9,7)+250),"")</f>
        <v>245</v>
      </c>
      <c r="J612" s="8" t="n">
        <f aca="false">IF(H612&gt;0,G612+I612,"")</f>
        <v>470</v>
      </c>
    </row>
    <row r="613" customFormat="false" ht="12.8" hidden="false" customHeight="false" outlineLevel="0" collapsed="false">
      <c r="A613" s="5" t="n">
        <v>57</v>
      </c>
      <c r="B613" s="12" t="s">
        <v>587</v>
      </c>
      <c r="C613" s="12" t="s">
        <v>406</v>
      </c>
      <c r="D613" s="12" t="s">
        <v>42</v>
      </c>
      <c r="E613" s="13" t="s">
        <v>25</v>
      </c>
      <c r="F613" s="7" t="n">
        <v>0.00024375</v>
      </c>
      <c r="G613" s="8" t="n">
        <f aca="false">IF(F613&gt;0,(VLOOKUP(E613,Bodovanie!$A$2:$D$11,3)*86400-_xlfn.CEILING.MATH(F613*86400,0.5))*VLOOKUP(E613,Bodovanie!$A$2:$D$9,4)+250,"")</f>
        <v>247</v>
      </c>
      <c r="H613" s="7" t="n">
        <v>0.000548148148148148</v>
      </c>
      <c r="I613" s="8" t="n">
        <f aca="false">IF(H613&gt;0,(VLOOKUP(E613,Bodovanie!$A$2:$G$11,6)*86400-_xlfn.CEILING.MATH(H613*86400,1)*VLOOKUP(E613,Bodovanie!$A$2:$G$9,7)+250),"")</f>
        <v>242</v>
      </c>
      <c r="J613" s="8" t="n">
        <f aca="false">IF(G613&gt;0,G613+I613,"")</f>
        <v>489</v>
      </c>
    </row>
    <row r="614" customFormat="false" ht="12.8" hidden="false" customHeight="false" outlineLevel="0" collapsed="false">
      <c r="A614" s="5" t="n">
        <v>58</v>
      </c>
      <c r="B614" s="12" t="s">
        <v>855</v>
      </c>
      <c r="C614" s="12" t="s">
        <v>856</v>
      </c>
      <c r="D614" s="12" t="s">
        <v>42</v>
      </c>
      <c r="E614" s="13" t="s">
        <v>25</v>
      </c>
      <c r="F614" s="7" t="n">
        <v>0.000291203703703704</v>
      </c>
      <c r="G614" s="8" t="n">
        <f aca="false">IF(F614&gt;0,(VLOOKUP(E614,Bodovanie!$A$2:$D$11,3)*86400-_xlfn.CEILING.MATH(F614*86400,0.5))*VLOOKUP(E614,Bodovanie!$A$2:$D$9,4)+250,"")</f>
        <v>239</v>
      </c>
      <c r="H614" s="7" t="n">
        <v>0.000486111111111111</v>
      </c>
      <c r="I614" s="8" t="n">
        <f aca="false">IF(H614&gt;0,(VLOOKUP(E614,Bodovanie!$A$2:$G$11,6)*86400-_xlfn.CEILING.MATH(H614*86400,1)*VLOOKUP(E614,Bodovanie!$A$2:$G$9,7)+250),"")</f>
        <v>248</v>
      </c>
      <c r="J614" s="8" t="n">
        <f aca="false">IF(H614&gt;0,G614+I614,"")</f>
        <v>487</v>
      </c>
    </row>
    <row r="615" customFormat="false" ht="12.8" hidden="false" customHeight="false" outlineLevel="0" collapsed="false">
      <c r="A615" s="5" t="n">
        <v>59</v>
      </c>
      <c r="B615" s="12" t="s">
        <v>127</v>
      </c>
      <c r="C615" s="12" t="s">
        <v>857</v>
      </c>
      <c r="D615" s="12" t="s">
        <v>42</v>
      </c>
      <c r="E615" s="13" t="s">
        <v>25</v>
      </c>
      <c r="F615" s="7" t="n">
        <v>0.000257407407407407</v>
      </c>
      <c r="G615" s="8" t="n">
        <f aca="false">IF(F615&gt;0,(VLOOKUP(E615,Bodovanie!$A$2:$D$11,3)*86400-_xlfn.CEILING.MATH(F615*86400,0.5))*VLOOKUP(E615,Bodovanie!$A$2:$D$9,4)+250,"")</f>
        <v>245</v>
      </c>
      <c r="H615" s="7" t="n">
        <v>0.000522337962962963</v>
      </c>
      <c r="I615" s="8" t="n">
        <f aca="false">IF(H615&gt;0,(VLOOKUP(E615,Bodovanie!$A$2:$G$11,6)*86400-_xlfn.CEILING.MATH(H615*86400,1)*VLOOKUP(E615,Bodovanie!$A$2:$G$9,7)+250),"")</f>
        <v>244</v>
      </c>
      <c r="J615" s="8" t="n">
        <f aca="false">IF(G615&gt;0,G615+I615,"")</f>
        <v>489</v>
      </c>
    </row>
    <row r="616" customFormat="false" ht="12.8" hidden="false" customHeight="false" outlineLevel="0" collapsed="false">
      <c r="A616" s="5" t="n">
        <v>60</v>
      </c>
      <c r="B616" s="12" t="s">
        <v>80</v>
      </c>
      <c r="C616" s="12" t="s">
        <v>858</v>
      </c>
      <c r="D616" s="12" t="s">
        <v>42</v>
      </c>
      <c r="E616" s="13" t="s">
        <v>25</v>
      </c>
      <c r="F616" s="7" t="n">
        <v>0.00025462962962963</v>
      </c>
      <c r="G616" s="8" t="n">
        <f aca="false">IF(F616&gt;0,(VLOOKUP(E616,Bodovanie!$A$2:$D$11,3)*86400-_xlfn.CEILING.MATH(F616*86400,0.5))*VLOOKUP(E616,Bodovanie!$A$2:$D$9,4)+250,"")</f>
        <v>246</v>
      </c>
      <c r="H616" s="7" t="n">
        <v>0.000638888888888889</v>
      </c>
      <c r="I616" s="8" t="n">
        <f aca="false">IF(H616&gt;0,(VLOOKUP(E616,Bodovanie!$A$2:$G$11,6)*86400-_xlfn.CEILING.MATH(H616*86400,1)*VLOOKUP(E616,Bodovanie!$A$2:$G$9,7)+250),"")</f>
        <v>234</v>
      </c>
      <c r="J616" s="8" t="n">
        <f aca="false">IF(H616&gt;0,G616+I616,"")</f>
        <v>480</v>
      </c>
    </row>
    <row r="618" customFormat="false" ht="12.8" hidden="false" customHeight="false" outlineLevel="0" collapsed="false">
      <c r="B618" s="14"/>
      <c r="C618" s="14"/>
      <c r="D618" s="14"/>
      <c r="E618" s="13"/>
    </row>
    <row r="620" customFormat="false" ht="12.8" hidden="false" customHeight="false" outlineLevel="0" collapsed="false">
      <c r="B620" s="14"/>
      <c r="C620" s="14"/>
      <c r="D620" s="14"/>
      <c r="E620" s="13"/>
    </row>
    <row r="625" customFormat="false" ht="12.8" hidden="false" customHeight="false" outlineLevel="0" collapsed="false">
      <c r="B625" s="14"/>
      <c r="C625" s="14"/>
      <c r="D625" s="14"/>
      <c r="E625" s="13"/>
    </row>
    <row r="626" customFormat="false" ht="12.8" hidden="false" customHeight="false" outlineLevel="0" collapsed="false">
      <c r="B626" s="14"/>
      <c r="C626" s="14"/>
      <c r="D626" s="14"/>
      <c r="E626" s="13"/>
    </row>
    <row r="630" customFormat="false" ht="12.8" hidden="false" customHeight="false" outlineLevel="0" collapsed="false">
      <c r="B630" s="14"/>
      <c r="C630" s="14"/>
      <c r="D630" s="14"/>
      <c r="E630" s="13"/>
    </row>
    <row r="638" customFormat="false" ht="12.8" hidden="false" customHeight="false" outlineLevel="0" collapsed="false">
      <c r="B638" s="14"/>
      <c r="C638" s="14"/>
      <c r="D638" s="14"/>
      <c r="E638" s="13"/>
    </row>
    <row r="639" customFormat="false" ht="12.8" hidden="false" customHeight="false" outlineLevel="0" collapsed="false">
      <c r="B639" s="14"/>
      <c r="C639" s="14"/>
      <c r="D639" s="14"/>
      <c r="E639" s="13"/>
    </row>
    <row r="640" customFormat="false" ht="12.8" hidden="false" customHeight="false" outlineLevel="0" collapsed="false">
      <c r="B640" s="14"/>
      <c r="C640" s="14"/>
      <c r="D640" s="14"/>
      <c r="E640" s="13"/>
    </row>
    <row r="643" customFormat="false" ht="12.8" hidden="false" customHeight="false" outlineLevel="0" collapsed="false">
      <c r="B643" s="14"/>
      <c r="C643" s="14"/>
      <c r="D643" s="14"/>
      <c r="E643" s="13"/>
    </row>
    <row r="670" customFormat="false" ht="12.8" hidden="false" customHeight="false" outlineLevel="0" collapsed="false">
      <c r="G670" s="8" t="str">
        <f aca="false">IF(F670&gt;0,(VLOOKUP(E670,Bodovanie!$A$2:$D$9,3)*86400-_xlfn.CEILING.MATH(F670*86400,0.5))*VLOOKUP(E670,Bodovanie!$A$2:$D$9,4)+250,"")</f>
        <v/>
      </c>
      <c r="I670" s="8" t="str">
        <f aca="false">IF(H670&gt;0,(VLOOKUP(E670,Bodovanie!$A$2:$G$9,6)*86400-_xlfn.CEILING.MATH(H670*86400,1)*VLOOKUP(E670,Bodovanie!$A$2:$G$9,7)+250),"")</f>
        <v/>
      </c>
      <c r="J670" s="8" t="str">
        <f aca="false">IF(H670&gt;0,G670+I670,"")</f>
        <v/>
      </c>
    </row>
    <row r="671" customFormat="false" ht="12.8" hidden="false" customHeight="false" outlineLevel="0" collapsed="false">
      <c r="G671" s="8" t="str">
        <f aca="false">IF(F671&gt;0,(VLOOKUP(E671,Bodovanie!$A$2:$D$9,3)*86400-_xlfn.CEILING.MATH(F671*86400,0.5))*VLOOKUP(E671,Bodovanie!$A$2:$D$9,4)+250,"")</f>
        <v/>
      </c>
      <c r="I671" s="8" t="str">
        <f aca="false">IF(H671&gt;0,(VLOOKUP(E671,Bodovanie!$A$2:$G$9,6)*86400-_xlfn.CEILING.MATH(H671*86400,1)*VLOOKUP(E671,Bodovanie!$A$2:$G$9,7)+250),"")</f>
        <v/>
      </c>
      <c r="J671" s="8" t="str">
        <f aca="false">IF(H671&gt;0,G671+I671,"")</f>
        <v/>
      </c>
    </row>
    <row r="672" customFormat="false" ht="12.8" hidden="false" customHeight="false" outlineLevel="0" collapsed="false">
      <c r="G672" s="8" t="str">
        <f aca="false">IF(F672&gt;0,(VLOOKUP(E672,Bodovanie!$A$2:$D$9,3)*86400-_xlfn.CEILING.MATH(F672*86400,0.5))*VLOOKUP(E672,Bodovanie!$A$2:$D$9,4)+250,"")</f>
        <v/>
      </c>
      <c r="I672" s="8" t="str">
        <f aca="false">IF(H672&gt;0,(VLOOKUP(E672,Bodovanie!$A$2:$G$9,6)*86400-_xlfn.CEILING.MATH(H672*86400,1)*VLOOKUP(E672,Bodovanie!$A$2:$G$9,7)+250),"")</f>
        <v/>
      </c>
      <c r="J672" s="8" t="str">
        <f aca="false">IF(H672&gt;0,G672+I672,"")</f>
        <v/>
      </c>
    </row>
    <row r="673" customFormat="false" ht="12.8" hidden="false" customHeight="false" outlineLevel="0" collapsed="false">
      <c r="G673" s="8" t="str">
        <f aca="false">IF(F673&gt;0,(VLOOKUP(E673,Bodovanie!$A$2:$D$9,3)*86400-_xlfn.CEILING.MATH(F673*86400,0.5))*VLOOKUP(E673,Bodovanie!$A$2:$D$9,4)+250,"")</f>
        <v/>
      </c>
      <c r="I673" s="8" t="str">
        <f aca="false">IF(H673&gt;0,(VLOOKUP(E673,Bodovanie!$A$2:$G$9,6)*86400-_xlfn.CEILING.MATH(H673*86400,1)*VLOOKUP(E673,Bodovanie!$A$2:$G$9,7)+250),"")</f>
        <v/>
      </c>
      <c r="J673" s="8" t="str">
        <f aca="false">IF(H673&gt;0,G673+I673,"")</f>
        <v/>
      </c>
    </row>
    <row r="674" customFormat="false" ht="12.8" hidden="false" customHeight="false" outlineLevel="0" collapsed="false">
      <c r="G674" s="8" t="str">
        <f aca="false">IF(F674&gt;0,(VLOOKUP(E674,Bodovanie!$A$2:$D$9,3)*86400-_xlfn.CEILING.MATH(F674*86400,0.5))*VLOOKUP(E674,Bodovanie!$A$2:$D$9,4)+250,"")</f>
        <v/>
      </c>
      <c r="I674" s="8" t="str">
        <f aca="false">IF(H674&gt;0,(VLOOKUP(E674,Bodovanie!$A$2:$G$9,6)*86400-_xlfn.CEILING.MATH(H674*86400,1)*VLOOKUP(E674,Bodovanie!$A$2:$G$9,7)+250),"")</f>
        <v/>
      </c>
      <c r="J674" s="8" t="str">
        <f aca="false">IF(H674&gt;0,G674+I674,"")</f>
        <v/>
      </c>
    </row>
    <row r="675" customFormat="false" ht="12.8" hidden="false" customHeight="false" outlineLevel="0" collapsed="false">
      <c r="G675" s="8" t="str">
        <f aca="false">IF(F675&gt;0,(VLOOKUP(E675,Bodovanie!$A$2:$D$9,3)*86400-_xlfn.CEILING.MATH(F675*86400,0.5))*VLOOKUP(E675,Bodovanie!$A$2:$D$9,4)+250,"")</f>
        <v/>
      </c>
      <c r="I675" s="8" t="str">
        <f aca="false">IF(H675&gt;0,(VLOOKUP(E675,Bodovanie!$A$2:$G$9,6)*86400-_xlfn.CEILING.MATH(H675*86400,1)*VLOOKUP(E675,Bodovanie!$A$2:$G$9,7)+250),"")</f>
        <v/>
      </c>
      <c r="J675" s="8" t="str">
        <f aca="false">IF(H675&gt;0,G675+I675,"")</f>
        <v/>
      </c>
    </row>
    <row r="676" customFormat="false" ht="12.8" hidden="false" customHeight="false" outlineLevel="0" collapsed="false">
      <c r="G676" s="8" t="str">
        <f aca="false">IF(F676&gt;0,(VLOOKUP(E676,Bodovanie!$A$2:$D$9,3)*86400-_xlfn.CEILING.MATH(F676*86400,0.5))*VLOOKUP(E676,Bodovanie!$A$2:$D$9,4)+250,"")</f>
        <v/>
      </c>
      <c r="I676" s="8" t="str">
        <f aca="false">IF(H676&gt;0,(VLOOKUP(E676,Bodovanie!$A$2:$G$9,6)*86400-_xlfn.CEILING.MATH(H676*86400,1)*VLOOKUP(E676,Bodovanie!$A$2:$G$9,7)+250),"")</f>
        <v/>
      </c>
      <c r="J676" s="8" t="str">
        <f aca="false">IF(H676&gt;0,G676+I676,"")</f>
        <v/>
      </c>
    </row>
    <row r="677" customFormat="false" ht="12.8" hidden="false" customHeight="false" outlineLevel="0" collapsed="false">
      <c r="G677" s="8" t="str">
        <f aca="false">IF(F677&gt;0,(VLOOKUP(E677,Bodovanie!$A$2:$D$9,3)*86400-_xlfn.CEILING.MATH(F677*86400,0.5))*VLOOKUP(E677,Bodovanie!$A$2:$D$9,4)+250,"")</f>
        <v/>
      </c>
      <c r="I677" s="8" t="str">
        <f aca="false">IF(H677&gt;0,(VLOOKUP(E677,Bodovanie!$A$2:$G$9,6)*86400-_xlfn.CEILING.MATH(H677*86400,1)*VLOOKUP(E677,Bodovanie!$A$2:$G$9,7)+250),"")</f>
        <v/>
      </c>
      <c r="J677" s="8" t="str">
        <f aca="false">IF(H677&gt;0,G677+I677,"")</f>
        <v/>
      </c>
    </row>
    <row r="678" customFormat="false" ht="12.8" hidden="false" customHeight="false" outlineLevel="0" collapsed="false">
      <c r="G678" s="8" t="str">
        <f aca="false">IF(F678&gt;0,(VLOOKUP(E678,Bodovanie!$A$2:$D$9,3)*86400-_xlfn.CEILING.MATH(F678*86400,0.5))*VLOOKUP(E678,Bodovanie!$A$2:$D$9,4)+250,"")</f>
        <v/>
      </c>
      <c r="I678" s="8" t="str">
        <f aca="false">IF(H678&gt;0,(VLOOKUP(E678,Bodovanie!$A$2:$G$9,6)*86400-_xlfn.CEILING.MATH(H678*86400,1)*VLOOKUP(E678,Bodovanie!$A$2:$G$9,7)+250),"")</f>
        <v/>
      </c>
      <c r="J678" s="8" t="str">
        <f aca="false">IF(H678&gt;0,G678+I678,"")</f>
        <v/>
      </c>
    </row>
    <row r="679" customFormat="false" ht="12.8" hidden="false" customHeight="false" outlineLevel="0" collapsed="false">
      <c r="G679" s="8" t="str">
        <f aca="false">IF(F679&gt;0,(VLOOKUP(E679,Bodovanie!$A$2:$D$9,3)*86400-_xlfn.CEILING.MATH(F679*86400,0.5))*VLOOKUP(E679,Bodovanie!$A$2:$D$9,4)+250,"")</f>
        <v/>
      </c>
      <c r="I679" s="8" t="str">
        <f aca="false">IF(H679&gt;0,(VLOOKUP(E679,Bodovanie!$A$2:$G$9,6)*86400-_xlfn.CEILING.MATH(H679*86400,1)*VLOOKUP(E679,Bodovanie!$A$2:$G$9,7)+250),"")</f>
        <v/>
      </c>
      <c r="J679" s="8" t="str">
        <f aca="false">IF(H679&gt;0,G679+I679,"")</f>
        <v/>
      </c>
    </row>
    <row r="680" customFormat="false" ht="12.8" hidden="false" customHeight="false" outlineLevel="0" collapsed="false">
      <c r="G680" s="8" t="str">
        <f aca="false">IF(F680&gt;0,(VLOOKUP(E680,Bodovanie!$A$2:$D$9,3)*86400-_xlfn.CEILING.MATH(F680*86400,0.5))*VLOOKUP(E680,Bodovanie!$A$2:$D$9,4)+250,"")</f>
        <v/>
      </c>
      <c r="I680" s="8" t="str">
        <f aca="false">IF(H680&gt;0,(VLOOKUP(E680,Bodovanie!$A$2:$G$9,6)*86400-_xlfn.CEILING.MATH(H680*86400,1)*VLOOKUP(E680,Bodovanie!$A$2:$G$9,7)+250),"")</f>
        <v/>
      </c>
      <c r="J680" s="8" t="str">
        <f aca="false">IF(H680&gt;0,G680+I680,"")</f>
        <v/>
      </c>
    </row>
    <row r="681" customFormat="false" ht="12.8" hidden="false" customHeight="false" outlineLevel="0" collapsed="false">
      <c r="G681" s="8" t="str">
        <f aca="false">IF(F681&gt;0,(VLOOKUP(E681,Bodovanie!$A$2:$D$9,3)*86400-_xlfn.CEILING.MATH(F681*86400,0.5))*VLOOKUP(E681,Bodovanie!$A$2:$D$9,4)+250,"")</f>
        <v/>
      </c>
      <c r="I681" s="8" t="str">
        <f aca="false">IF(H681&gt;0,(VLOOKUP(E681,Bodovanie!$A$2:$G$9,6)*86400-_xlfn.CEILING.MATH(H681*86400,1)*VLOOKUP(E681,Bodovanie!$A$2:$G$9,7)+250),"")</f>
        <v/>
      </c>
      <c r="J681" s="8" t="str">
        <f aca="false">IF(H681&gt;0,G681+I681,"")</f>
        <v/>
      </c>
    </row>
    <row r="682" customFormat="false" ht="12.8" hidden="false" customHeight="false" outlineLevel="0" collapsed="false">
      <c r="G682" s="8" t="str">
        <f aca="false">IF(F682&gt;0,(VLOOKUP(E682,Bodovanie!$A$2:$D$9,3)*86400-_xlfn.CEILING.MATH(F682*86400,0.5))*VLOOKUP(E682,Bodovanie!$A$2:$D$9,4)+250,"")</f>
        <v/>
      </c>
      <c r="I682" s="8" t="str">
        <f aca="false">IF(H682&gt;0,(VLOOKUP(E682,Bodovanie!$A$2:$G$9,6)*86400-_xlfn.CEILING.MATH(H682*86400,1)*VLOOKUP(E682,Bodovanie!$A$2:$G$9,7)+250),"")</f>
        <v/>
      </c>
      <c r="J682" s="8" t="str">
        <f aca="false">IF(H682&gt;0,G682+I682,"")</f>
        <v/>
      </c>
    </row>
    <row r="683" customFormat="false" ht="12.8" hidden="false" customHeight="false" outlineLevel="0" collapsed="false">
      <c r="G683" s="8" t="str">
        <f aca="false">IF(F683&gt;0,(VLOOKUP(E683,Bodovanie!$A$2:$D$9,3)*86400-_xlfn.CEILING.MATH(F683*86400,0.5))*VLOOKUP(E683,Bodovanie!$A$2:$D$9,4)+250,"")</f>
        <v/>
      </c>
      <c r="I683" s="8" t="str">
        <f aca="false">IF(H683&gt;0,(VLOOKUP(E683,Bodovanie!$A$2:$G$9,6)*86400-_xlfn.CEILING.MATH(H683*86400,1)*VLOOKUP(E683,Bodovanie!$A$2:$G$9,7)+250),"")</f>
        <v/>
      </c>
      <c r="J683" s="8" t="str">
        <f aca="false">IF(H683&gt;0,G683+I683,"")</f>
        <v/>
      </c>
    </row>
    <row r="684" customFormat="false" ht="12.8" hidden="false" customHeight="false" outlineLevel="0" collapsed="false">
      <c r="G684" s="8" t="str">
        <f aca="false">IF(F684&gt;0,(VLOOKUP(E684,Bodovanie!$A$2:$D$9,3)*86400-_xlfn.CEILING.MATH(F684*86400,0.5))*VLOOKUP(E684,Bodovanie!$A$2:$D$9,4)+250,"")</f>
        <v/>
      </c>
      <c r="I684" s="8" t="str">
        <f aca="false">IF(H684&gt;0,(VLOOKUP(E684,Bodovanie!$A$2:$G$9,6)*86400-_xlfn.CEILING.MATH(H684*86400,1)*VLOOKUP(E684,Bodovanie!$A$2:$G$9,7)+250),"")</f>
        <v/>
      </c>
      <c r="J684" s="8" t="str">
        <f aca="false">IF(H684&gt;0,G684+I684,"")</f>
        <v/>
      </c>
    </row>
    <row r="685" customFormat="false" ht="12.8" hidden="false" customHeight="false" outlineLevel="0" collapsed="false">
      <c r="G685" s="8" t="str">
        <f aca="false">IF(F685&gt;0,(VLOOKUP(E685,Bodovanie!$A$2:$D$9,3)*86400-_xlfn.CEILING.MATH(F685*86400,0.5))*VLOOKUP(E685,Bodovanie!$A$2:$D$9,4)+250,"")</f>
        <v/>
      </c>
      <c r="I685" s="8" t="str">
        <f aca="false">IF(H685&gt;0,(VLOOKUP(E685,Bodovanie!$A$2:$G$9,6)*86400-_xlfn.CEILING.MATH(H685*86400,1)*VLOOKUP(E685,Bodovanie!$A$2:$G$9,7)+250),"")</f>
        <v/>
      </c>
      <c r="J685" s="8" t="str">
        <f aca="false">IF(H685&gt;0,G685+I685,"")</f>
        <v/>
      </c>
    </row>
    <row r="686" customFormat="false" ht="12.8" hidden="false" customHeight="false" outlineLevel="0" collapsed="false">
      <c r="G686" s="8" t="str">
        <f aca="false">IF(F686&gt;0,(VLOOKUP(E686,Bodovanie!$A$2:$D$9,3)*86400-_xlfn.CEILING.MATH(F686*86400,0.5))*VLOOKUP(E686,Bodovanie!$A$2:$D$9,4)+250,"")</f>
        <v/>
      </c>
      <c r="I686" s="8" t="str">
        <f aca="false">IF(H686&gt;0,(VLOOKUP(E686,Bodovanie!$A$2:$G$9,6)*86400-_xlfn.CEILING.MATH(H686*86400,1)*VLOOKUP(E686,Bodovanie!$A$2:$G$9,7)+250),"")</f>
        <v/>
      </c>
      <c r="J686" s="8" t="str">
        <f aca="false">IF(H686&gt;0,G686+I686,"")</f>
        <v/>
      </c>
    </row>
    <row r="687" customFormat="false" ht="12.8" hidden="false" customHeight="false" outlineLevel="0" collapsed="false">
      <c r="G687" s="8" t="str">
        <f aca="false">IF(F687&gt;0,(VLOOKUP(E687,Bodovanie!$A$2:$D$9,3)*86400-_xlfn.CEILING.MATH(F687*86400,0.5))*VLOOKUP(E687,Bodovanie!$A$2:$D$9,4)+250,"")</f>
        <v/>
      </c>
      <c r="I687" s="8" t="str">
        <f aca="false">IF(H687&gt;0,(VLOOKUP(E687,Bodovanie!$A$2:$G$9,6)*86400-_xlfn.CEILING.MATH(H687*86400,1)*VLOOKUP(E687,Bodovanie!$A$2:$G$9,7)+250),"")</f>
        <v/>
      </c>
      <c r="J687" s="8" t="str">
        <f aca="false">IF(H687&gt;0,G687+I687,"")</f>
        <v/>
      </c>
    </row>
    <row r="688" customFormat="false" ht="12.8" hidden="false" customHeight="false" outlineLevel="0" collapsed="false">
      <c r="G688" s="8" t="str">
        <f aca="false">IF(F688&gt;0,(VLOOKUP(E688,Bodovanie!$A$2:$D$9,3)*86400-_xlfn.CEILING.MATH(F688*86400,0.5))*VLOOKUP(E688,Bodovanie!$A$2:$D$9,4)+250,"")</f>
        <v/>
      </c>
      <c r="I688" s="8" t="str">
        <f aca="false">IF(H688&gt;0,(VLOOKUP(E688,Bodovanie!$A$2:$G$9,6)*86400-_xlfn.CEILING.MATH(H688*86400,1)*VLOOKUP(E688,Bodovanie!$A$2:$G$9,7)+250),"")</f>
        <v/>
      </c>
      <c r="J688" s="8" t="str">
        <f aca="false">IF(H688&gt;0,G688+I688,"")</f>
        <v/>
      </c>
    </row>
    <row r="689" customFormat="false" ht="12.8" hidden="false" customHeight="false" outlineLevel="0" collapsed="false">
      <c r="G689" s="8" t="str">
        <f aca="false">IF(F689&gt;0,(VLOOKUP(E689,Bodovanie!$A$2:$D$9,3)*86400-_xlfn.CEILING.MATH(F689*86400,0.5))*VLOOKUP(E689,Bodovanie!$A$2:$D$9,4)+250,"")</f>
        <v/>
      </c>
      <c r="I689" s="8" t="str">
        <f aca="false">IF(H689&gt;0,(VLOOKUP(E689,Bodovanie!$A$2:$G$9,6)*86400-_xlfn.CEILING.MATH(H689*86400,1)*VLOOKUP(E689,Bodovanie!$A$2:$G$9,7)+250),"")</f>
        <v/>
      </c>
      <c r="J689" s="8" t="str">
        <f aca="false">IF(H689&gt;0,G689+I689,"")</f>
        <v/>
      </c>
    </row>
    <row r="690" customFormat="false" ht="12.8" hidden="false" customHeight="false" outlineLevel="0" collapsed="false">
      <c r="G690" s="8" t="str">
        <f aca="false">IF(F690&gt;0,(VLOOKUP(E690,Bodovanie!$A$2:$D$9,3)*86400-_xlfn.CEILING.MATH(F690*86400,0.5))*VLOOKUP(E690,Bodovanie!$A$2:$D$9,4)+250,"")</f>
        <v/>
      </c>
      <c r="I690" s="8" t="str">
        <f aca="false">IF(H690&gt;0,(VLOOKUP(E690,Bodovanie!$A$2:$G$9,6)*86400-_xlfn.CEILING.MATH(H690*86400,1)*VLOOKUP(E690,Bodovanie!$A$2:$G$9,7)+250),"")</f>
        <v/>
      </c>
      <c r="J690" s="8" t="str">
        <f aca="false">IF(H690&gt;0,G690+I690,"")</f>
        <v/>
      </c>
    </row>
    <row r="691" customFormat="false" ht="12.8" hidden="false" customHeight="false" outlineLevel="0" collapsed="false">
      <c r="G691" s="8" t="str">
        <f aca="false">IF(F691&gt;0,(VLOOKUP(E691,Bodovanie!$A$2:$D$9,3)*86400-_xlfn.CEILING.MATH(F691*86400,0.5))*VLOOKUP(E691,Bodovanie!$A$2:$D$9,4)+250,"")</f>
        <v/>
      </c>
      <c r="I691" s="8" t="str">
        <f aca="false">IF(H691&gt;0,(VLOOKUP(E691,Bodovanie!$A$2:$G$9,6)*86400-_xlfn.CEILING.MATH(H691*86400,1)*VLOOKUP(E691,Bodovanie!$A$2:$G$9,7)+250),"")</f>
        <v/>
      </c>
      <c r="J691" s="8" t="str">
        <f aca="false">IF(H691&gt;0,G691+I691,"")</f>
        <v/>
      </c>
    </row>
    <row r="692" customFormat="false" ht="12.8" hidden="false" customHeight="false" outlineLevel="0" collapsed="false">
      <c r="G692" s="8" t="str">
        <f aca="false">IF(F692&gt;0,(VLOOKUP(E692,Bodovanie!$A$2:$D$9,3)*86400-_xlfn.CEILING.MATH(F692*86400,0.5))*VLOOKUP(E692,Bodovanie!$A$2:$D$9,4)+250,"")</f>
        <v/>
      </c>
      <c r="I692" s="8" t="str">
        <f aca="false">IF(H692&gt;0,(VLOOKUP(E692,Bodovanie!$A$2:$G$9,6)*86400-_xlfn.CEILING.MATH(H692*86400,1)*VLOOKUP(E692,Bodovanie!$A$2:$G$9,7)+250),"")</f>
        <v/>
      </c>
      <c r="J692" s="8" t="str">
        <f aca="false">IF(H692&gt;0,G692+I692,"")</f>
        <v/>
      </c>
    </row>
    <row r="693" customFormat="false" ht="12.8" hidden="false" customHeight="false" outlineLevel="0" collapsed="false">
      <c r="G693" s="8" t="str">
        <f aca="false">IF(F693&gt;0,(VLOOKUP(E693,Bodovanie!$A$2:$D$9,3)*86400-_xlfn.CEILING.MATH(F693*86400,0.5))*VLOOKUP(E693,Bodovanie!$A$2:$D$9,4)+250,"")</f>
        <v/>
      </c>
      <c r="I693" s="8" t="str">
        <f aca="false">IF(H693&gt;0,(VLOOKUP(E693,Bodovanie!$A$2:$G$9,6)*86400-_xlfn.CEILING.MATH(H693*86400,1)*VLOOKUP(E693,Bodovanie!$A$2:$G$9,7)+250),"")</f>
        <v/>
      </c>
      <c r="J693" s="8" t="str">
        <f aca="false">IF(H693&gt;0,G693+I693,"")</f>
        <v/>
      </c>
    </row>
    <row r="694" customFormat="false" ht="12.8" hidden="false" customHeight="false" outlineLevel="0" collapsed="false">
      <c r="G694" s="8" t="str">
        <f aca="false">IF(F694&gt;0,(VLOOKUP(E694,Bodovanie!$A$2:$D$9,3)*86400-_xlfn.CEILING.MATH(F694*86400,0.5))*VLOOKUP(E694,Bodovanie!$A$2:$D$9,4)+250,"")</f>
        <v/>
      </c>
      <c r="I694" s="8" t="str">
        <f aca="false">IF(H694&gt;0,(VLOOKUP(E694,Bodovanie!$A$2:$G$9,6)*86400-_xlfn.CEILING.MATH(H694*86400,1)*VLOOKUP(E694,Bodovanie!$A$2:$G$9,7)+250),"")</f>
        <v/>
      </c>
      <c r="J694" s="8" t="str">
        <f aca="false">IF(H694&gt;0,G694+I694,"")</f>
        <v/>
      </c>
    </row>
    <row r="695" customFormat="false" ht="12.8" hidden="false" customHeight="false" outlineLevel="0" collapsed="false">
      <c r="G695" s="8" t="str">
        <f aca="false">IF(F695&gt;0,(VLOOKUP(E695,Bodovanie!$A$2:$D$9,3)*86400-_xlfn.CEILING.MATH(F695*86400,0.5))*VLOOKUP(E695,Bodovanie!$A$2:$D$9,4)+250,"")</f>
        <v/>
      </c>
      <c r="I695" s="8" t="str">
        <f aca="false">IF(H695&gt;0,(VLOOKUP(E695,Bodovanie!$A$2:$G$9,6)*86400-_xlfn.CEILING.MATH(H695*86400,1)*VLOOKUP(E695,Bodovanie!$A$2:$G$9,7)+250),"")</f>
        <v/>
      </c>
      <c r="J695" s="8" t="str">
        <f aca="false">IF(H695&gt;0,G695+I695,"")</f>
        <v/>
      </c>
    </row>
    <row r="696" customFormat="false" ht="12.8" hidden="false" customHeight="false" outlineLevel="0" collapsed="false">
      <c r="G696" s="8" t="str">
        <f aca="false">IF(F696&gt;0,(VLOOKUP(E696,Bodovanie!$A$2:$D$9,3)*86400-_xlfn.CEILING.MATH(F696*86400,0.5))*VLOOKUP(E696,Bodovanie!$A$2:$D$9,4)+250,"")</f>
        <v/>
      </c>
      <c r="I696" s="8" t="str">
        <f aca="false">IF(H696&gt;0,(VLOOKUP(E696,Bodovanie!$A$2:$G$9,6)*86400-_xlfn.CEILING.MATH(H696*86400,1)*VLOOKUP(E696,Bodovanie!$A$2:$G$9,7)+250),"")</f>
        <v/>
      </c>
      <c r="J696" s="8" t="str">
        <f aca="false">IF(H696&gt;0,G696+I696,"")</f>
        <v/>
      </c>
    </row>
    <row r="697" customFormat="false" ht="12.8" hidden="false" customHeight="false" outlineLevel="0" collapsed="false">
      <c r="G697" s="8" t="str">
        <f aca="false">IF(F697&gt;0,(VLOOKUP(E697,Bodovanie!$A$2:$D$9,3)*86400-_xlfn.CEILING.MATH(F697*86400,0.5))*VLOOKUP(E697,Bodovanie!$A$2:$D$9,4)+250,"")</f>
        <v/>
      </c>
      <c r="I697" s="8" t="str">
        <f aca="false">IF(H697&gt;0,(VLOOKUP(E697,Bodovanie!$A$2:$G$9,6)*86400-_xlfn.CEILING.MATH(H697*86400,1)*VLOOKUP(E697,Bodovanie!$A$2:$G$9,7)+250),"")</f>
        <v/>
      </c>
      <c r="J697" s="8" t="str">
        <f aca="false">IF(H697&gt;0,G697+I697,"")</f>
        <v/>
      </c>
    </row>
    <row r="698" customFormat="false" ht="12.8" hidden="false" customHeight="false" outlineLevel="0" collapsed="false">
      <c r="G698" s="8" t="str">
        <f aca="false">IF(F698&gt;0,(VLOOKUP(E698,Bodovanie!$A$2:$D$9,3)*86400-_xlfn.CEILING.MATH(F698*86400,0.5))*VLOOKUP(E698,Bodovanie!$A$2:$D$9,4)+250,"")</f>
        <v/>
      </c>
      <c r="I698" s="8" t="str">
        <f aca="false">IF(H698&gt;0,(VLOOKUP(E698,Bodovanie!$A$2:$G$9,6)*86400-_xlfn.CEILING.MATH(H698*86400,1)*VLOOKUP(E698,Bodovanie!$A$2:$G$9,7)+250),"")</f>
        <v/>
      </c>
      <c r="J698" s="8" t="str">
        <f aca="false">IF(H698&gt;0,G698+I698,"")</f>
        <v/>
      </c>
    </row>
    <row r="699" customFormat="false" ht="12.8" hidden="false" customHeight="false" outlineLevel="0" collapsed="false">
      <c r="G699" s="8" t="str">
        <f aca="false">IF(F699&gt;0,(VLOOKUP(E699,Bodovanie!$A$2:$D$9,3)*86400-_xlfn.CEILING.MATH(F699*86400,0.5))*VLOOKUP(E699,Bodovanie!$A$2:$D$9,4)+250,"")</f>
        <v/>
      </c>
      <c r="I699" s="8" t="str">
        <f aca="false">IF(H699&gt;0,(VLOOKUP(E699,Bodovanie!$A$2:$G$9,6)*86400-_xlfn.CEILING.MATH(H699*86400,1)*VLOOKUP(E699,Bodovanie!$A$2:$G$9,7)+250),"")</f>
        <v/>
      </c>
      <c r="J699" s="8" t="str">
        <f aca="false">IF(H699&gt;0,G699+I699,"")</f>
        <v/>
      </c>
    </row>
    <row r="700" customFormat="false" ht="12.8" hidden="false" customHeight="false" outlineLevel="0" collapsed="false">
      <c r="G700" s="8" t="str">
        <f aca="false">IF(F700&gt;0,(VLOOKUP(E700,Bodovanie!$A$2:$D$9,3)*86400-_xlfn.CEILING.MATH(F700*86400,0.5))*VLOOKUP(E700,Bodovanie!$A$2:$D$9,4)+250,"")</f>
        <v/>
      </c>
      <c r="I700" s="8" t="str">
        <f aca="false">IF(H700&gt;0,(VLOOKUP(E700,Bodovanie!$A$2:$G$9,6)*86400-_xlfn.CEILING.MATH(H700*86400,1)*VLOOKUP(E700,Bodovanie!$A$2:$G$9,7)+250),"")</f>
        <v/>
      </c>
      <c r="J700" s="8" t="str">
        <f aca="false">IF(H700&gt;0,G700+I700,"")</f>
        <v/>
      </c>
    </row>
    <row r="701" customFormat="false" ht="12.8" hidden="false" customHeight="false" outlineLevel="0" collapsed="false">
      <c r="G701" s="8" t="str">
        <f aca="false">IF(F701&gt;0,(VLOOKUP(E701,Bodovanie!$A$2:$D$9,3)*86400-_xlfn.CEILING.MATH(F701*86400,0.5))*VLOOKUP(E701,Bodovanie!$A$2:$D$9,4)+250,"")</f>
        <v/>
      </c>
      <c r="I701" s="8" t="str">
        <f aca="false">IF(H701&gt;0,(VLOOKUP(E701,Bodovanie!$A$2:$G$9,6)*86400-_xlfn.CEILING.MATH(H701*86400,1)*VLOOKUP(E701,Bodovanie!$A$2:$G$9,7)+250),"")</f>
        <v/>
      </c>
      <c r="J701" s="8" t="str">
        <f aca="false">IF(H701&gt;0,G701+I701,"")</f>
        <v/>
      </c>
    </row>
    <row r="702" customFormat="false" ht="12.8" hidden="false" customHeight="false" outlineLevel="0" collapsed="false">
      <c r="G702" s="8" t="str">
        <f aca="false">IF(F702&gt;0,(VLOOKUP(E702,Bodovanie!$A$2:$D$9,3)*86400-_xlfn.CEILING.MATH(F702*86400,0.5))*VLOOKUP(E702,Bodovanie!$A$2:$D$9,4)+250,"")</f>
        <v/>
      </c>
      <c r="I702" s="8" t="str">
        <f aca="false">IF(H702&gt;0,(VLOOKUP(E702,Bodovanie!$A$2:$G$9,6)*86400-_xlfn.CEILING.MATH(H702*86400,1)*VLOOKUP(E702,Bodovanie!$A$2:$G$9,7)+250),"")</f>
        <v/>
      </c>
      <c r="J702" s="8" t="str">
        <f aca="false">IF(H702&gt;0,G702+I702,"")</f>
        <v/>
      </c>
    </row>
    <row r="703" customFormat="false" ht="12.8" hidden="false" customHeight="false" outlineLevel="0" collapsed="false">
      <c r="G703" s="8" t="str">
        <f aca="false">IF(F703&gt;0,(VLOOKUP(E703,Bodovanie!$A$2:$D$9,3)*86400-_xlfn.CEILING.MATH(F703*86400,0.5))*VLOOKUP(E703,Bodovanie!$A$2:$D$9,4)+250,"")</f>
        <v/>
      </c>
      <c r="I703" s="8" t="str">
        <f aca="false">IF(H703&gt;0,(VLOOKUP(E703,Bodovanie!$A$2:$G$9,6)*86400-_xlfn.CEILING.MATH(H703*86400,1)*VLOOKUP(E703,Bodovanie!$A$2:$G$9,7)+250),"")</f>
        <v/>
      </c>
      <c r="J703" s="8" t="str">
        <f aca="false">IF(H703&gt;0,G703+I703,"")</f>
        <v/>
      </c>
    </row>
    <row r="704" customFormat="false" ht="12.8" hidden="false" customHeight="false" outlineLevel="0" collapsed="false">
      <c r="G704" s="8" t="str">
        <f aca="false">IF(F704&gt;0,(VLOOKUP(E704,Bodovanie!$A$2:$D$9,3)*86400-_xlfn.CEILING.MATH(F704*86400,0.5))*VLOOKUP(E704,Bodovanie!$A$2:$D$9,4)+250,"")</f>
        <v/>
      </c>
      <c r="I704" s="8" t="str">
        <f aca="false">IF(H704&gt;0,(VLOOKUP(E704,Bodovanie!$A$2:$G$9,6)*86400-_xlfn.CEILING.MATH(H704*86400,1)*VLOOKUP(E704,Bodovanie!$A$2:$G$9,7)+250),"")</f>
        <v/>
      </c>
      <c r="J704" s="8" t="str">
        <f aca="false">IF(H704&gt;0,G704+I704,"")</f>
        <v/>
      </c>
    </row>
    <row r="705" customFormat="false" ht="12.8" hidden="false" customHeight="false" outlineLevel="0" collapsed="false">
      <c r="G705" s="8" t="str">
        <f aca="false">IF(F705&gt;0,(VLOOKUP(E705,Bodovanie!$A$2:$D$9,3)*86400-_xlfn.CEILING.MATH(F705*86400,0.5))*VLOOKUP(E705,Bodovanie!$A$2:$D$9,4)+250,"")</f>
        <v/>
      </c>
      <c r="I705" s="8" t="str">
        <f aca="false">IF(H705&gt;0,(VLOOKUP(E705,Bodovanie!$A$2:$G$9,6)*86400-_xlfn.CEILING.MATH(H705*86400,1)*VLOOKUP(E705,Bodovanie!$A$2:$G$9,7)+250),"")</f>
        <v/>
      </c>
      <c r="J705" s="8" t="str">
        <f aca="false">IF(H705&gt;0,G705+I705,"")</f>
        <v/>
      </c>
    </row>
    <row r="706" customFormat="false" ht="12.8" hidden="false" customHeight="false" outlineLevel="0" collapsed="false">
      <c r="G706" s="8" t="str">
        <f aca="false">IF(F706&gt;0,(VLOOKUP(E706,Bodovanie!$A$2:$D$9,3)*86400-_xlfn.CEILING.MATH(F706*86400,0.5))*VLOOKUP(E706,Bodovanie!$A$2:$D$9,4)+250,"")</f>
        <v/>
      </c>
      <c r="I706" s="8" t="str">
        <f aca="false">IF(H706&gt;0,(VLOOKUP(E706,Bodovanie!$A$2:$G$9,6)*86400-_xlfn.CEILING.MATH(H706*86400,1)*VLOOKUP(E706,Bodovanie!$A$2:$G$9,7)+250),"")</f>
        <v/>
      </c>
      <c r="J706" s="8" t="str">
        <f aca="false">IF(H706&gt;0,G706+I706,"")</f>
        <v/>
      </c>
    </row>
    <row r="707" customFormat="false" ht="12.8" hidden="false" customHeight="false" outlineLevel="0" collapsed="false">
      <c r="G707" s="8" t="str">
        <f aca="false">IF(F707&gt;0,(VLOOKUP(E707,Bodovanie!$A$2:$D$9,3)*86400-_xlfn.CEILING.MATH(F707*86400,0.5))*VLOOKUP(E707,Bodovanie!$A$2:$D$9,4)+250,"")</f>
        <v/>
      </c>
      <c r="I707" s="8" t="str">
        <f aca="false">IF(H707&gt;0,(VLOOKUP(E707,Bodovanie!$A$2:$G$9,6)*86400-_xlfn.CEILING.MATH(H707*86400,1)*VLOOKUP(E707,Bodovanie!$A$2:$G$9,7)+250),"")</f>
        <v/>
      </c>
      <c r="J707" s="8" t="str">
        <f aca="false">IF(H707&gt;0,G707+I707,"")</f>
        <v/>
      </c>
    </row>
    <row r="708" customFormat="false" ht="12.8" hidden="false" customHeight="false" outlineLevel="0" collapsed="false">
      <c r="G708" s="8" t="str">
        <f aca="false">IF(F708&gt;0,(VLOOKUP(E708,Bodovanie!$A$2:$D$9,3)*86400-_xlfn.CEILING.MATH(F708*86400,0.5))*VLOOKUP(E708,Bodovanie!$A$2:$D$9,4)+250,"")</f>
        <v/>
      </c>
      <c r="I708" s="8" t="str">
        <f aca="false">IF(H708&gt;0,(VLOOKUP(E708,Bodovanie!$A$2:$G$9,6)*86400-_xlfn.CEILING.MATH(H708*86400,1)*VLOOKUP(E708,Bodovanie!$A$2:$G$9,7)+250),"")</f>
        <v/>
      </c>
      <c r="J708" s="8" t="str">
        <f aca="false">IF(H708&gt;0,G708+I708,"")</f>
        <v/>
      </c>
    </row>
    <row r="709" customFormat="false" ht="12.8" hidden="false" customHeight="false" outlineLevel="0" collapsed="false">
      <c r="G709" s="8" t="str">
        <f aca="false">IF(F709&gt;0,(VLOOKUP(E709,Bodovanie!$A$2:$D$9,3)*86400-_xlfn.CEILING.MATH(F709*86400,0.5))*VLOOKUP(E709,Bodovanie!$A$2:$D$9,4)+250,"")</f>
        <v/>
      </c>
      <c r="I709" s="8" t="str">
        <f aca="false">IF(H709&gt;0,(VLOOKUP(E709,Bodovanie!$A$2:$G$9,6)*86400-_xlfn.CEILING.MATH(H709*86400,1)*VLOOKUP(E709,Bodovanie!$A$2:$G$9,7)+250),"")</f>
        <v/>
      </c>
      <c r="J709" s="8" t="str">
        <f aca="false">IF(H709&gt;0,G709+I709,"")</f>
        <v/>
      </c>
    </row>
    <row r="710" customFormat="false" ht="12.8" hidden="false" customHeight="false" outlineLevel="0" collapsed="false">
      <c r="G710" s="8" t="str">
        <f aca="false">IF(F710&gt;0,(VLOOKUP(E710,Bodovanie!$A$2:$D$9,3)*86400-_xlfn.CEILING.MATH(F710*86400,0.5))*VLOOKUP(E710,Bodovanie!$A$2:$D$9,4)+250,"")</f>
        <v/>
      </c>
      <c r="I710" s="8" t="str">
        <f aca="false">IF(H710&gt;0,(VLOOKUP(E710,Bodovanie!$A$2:$G$9,6)*86400-_xlfn.CEILING.MATH(H710*86400,1)*VLOOKUP(E710,Bodovanie!$A$2:$G$9,7)+250),"")</f>
        <v/>
      </c>
      <c r="J710" s="8" t="str">
        <f aca="false">IF(H710&gt;0,G710+I710,"")</f>
        <v/>
      </c>
    </row>
    <row r="711" customFormat="false" ht="12.8" hidden="false" customHeight="false" outlineLevel="0" collapsed="false">
      <c r="G711" s="8" t="str">
        <f aca="false">IF(F711&gt;0,(VLOOKUP(E711,Bodovanie!$A$2:$D$9,3)*86400-_xlfn.CEILING.MATH(F711*86400,0.5))*VLOOKUP(E711,Bodovanie!$A$2:$D$9,4)+250,"")</f>
        <v/>
      </c>
      <c r="I711" s="8" t="str">
        <f aca="false">IF(H711&gt;0,(VLOOKUP(E711,Bodovanie!$A$2:$G$9,6)*86400-_xlfn.CEILING.MATH(H711*86400,1)*VLOOKUP(E711,Bodovanie!$A$2:$G$9,7)+250),"")</f>
        <v/>
      </c>
      <c r="J711" s="8" t="str">
        <f aca="false">IF(H711&gt;0,G711+I711,"")</f>
        <v/>
      </c>
    </row>
    <row r="712" customFormat="false" ht="12.8" hidden="false" customHeight="false" outlineLevel="0" collapsed="false">
      <c r="G712" s="8" t="str">
        <f aca="false">IF(F712&gt;0,(VLOOKUP(E712,Bodovanie!$A$2:$D$9,3)*86400-_xlfn.CEILING.MATH(F712*86400,0.5))*VLOOKUP(E712,Bodovanie!$A$2:$D$9,4)+250,"")</f>
        <v/>
      </c>
      <c r="I712" s="8" t="str">
        <f aca="false">IF(H712&gt;0,(VLOOKUP(E712,Bodovanie!$A$2:$G$9,6)*86400-_xlfn.CEILING.MATH(H712*86400,1)*VLOOKUP(E712,Bodovanie!$A$2:$G$9,7)+250),"")</f>
        <v/>
      </c>
      <c r="J712" s="8" t="str">
        <f aca="false">IF(H712&gt;0,G712+I712,"")</f>
        <v/>
      </c>
    </row>
    <row r="713" customFormat="false" ht="12.8" hidden="false" customHeight="false" outlineLevel="0" collapsed="false">
      <c r="G713" s="8" t="str">
        <f aca="false">IF(F713&gt;0,(VLOOKUP(E713,Bodovanie!$A$2:$D$9,3)*86400-_xlfn.CEILING.MATH(F713*86400,0.5))*VLOOKUP(E713,Bodovanie!$A$2:$D$9,4)+250,"")</f>
        <v/>
      </c>
      <c r="I713" s="8" t="str">
        <f aca="false">IF(H713&gt;0,(VLOOKUP(E713,Bodovanie!$A$2:$G$9,6)*86400-_xlfn.CEILING.MATH(H713*86400,1)*VLOOKUP(E713,Bodovanie!$A$2:$G$9,7)+250),"")</f>
        <v/>
      </c>
      <c r="J713" s="8" t="str">
        <f aca="false">IF(H713&gt;0,G713+I713,"")</f>
        <v/>
      </c>
    </row>
    <row r="714" customFormat="false" ht="12.8" hidden="false" customHeight="false" outlineLevel="0" collapsed="false">
      <c r="G714" s="8" t="str">
        <f aca="false">IF(F714&gt;0,(VLOOKUP(E714,Bodovanie!$A$2:$D$9,3)*86400-_xlfn.CEILING.MATH(F714*86400,0.5))*VLOOKUP(E714,Bodovanie!$A$2:$D$9,4)+250,"")</f>
        <v/>
      </c>
      <c r="I714" s="8" t="str">
        <f aca="false">IF(H714&gt;0,(VLOOKUP(E714,Bodovanie!$A$2:$G$9,6)*86400-_xlfn.CEILING.MATH(H714*86400,1)*VLOOKUP(E714,Bodovanie!$A$2:$G$9,7)+250),"")</f>
        <v/>
      </c>
      <c r="J714" s="8" t="str">
        <f aca="false">IF(H714&gt;0,G714+I714,"")</f>
        <v/>
      </c>
    </row>
    <row r="715" customFormat="false" ht="12.8" hidden="false" customHeight="false" outlineLevel="0" collapsed="false">
      <c r="G715" s="8" t="str">
        <f aca="false">IF(F715&gt;0,(VLOOKUP(E715,Bodovanie!$A$2:$D$9,3)*86400-_xlfn.CEILING.MATH(F715*86400,0.5))*VLOOKUP(E715,Bodovanie!$A$2:$D$9,4)+250,"")</f>
        <v/>
      </c>
      <c r="I715" s="8" t="str">
        <f aca="false">IF(H715&gt;0,(VLOOKUP(E715,Bodovanie!$A$2:$G$9,6)*86400-_xlfn.CEILING.MATH(H715*86400,1)*VLOOKUP(E715,Bodovanie!$A$2:$G$9,7)+250),"")</f>
        <v/>
      </c>
      <c r="J715" s="8" t="str">
        <f aca="false">IF(H715&gt;0,G715+I715,"")</f>
        <v/>
      </c>
    </row>
    <row r="716" customFormat="false" ht="12.8" hidden="false" customHeight="false" outlineLevel="0" collapsed="false">
      <c r="G716" s="8" t="str">
        <f aca="false">IF(F716&gt;0,(VLOOKUP(E716,Bodovanie!$A$2:$D$9,3)*86400-_xlfn.CEILING.MATH(F716*86400,0.5))*VLOOKUP(E716,Bodovanie!$A$2:$D$9,4)+250,"")</f>
        <v/>
      </c>
      <c r="I716" s="8" t="str">
        <f aca="false">IF(H716&gt;0,(VLOOKUP(E716,Bodovanie!$A$2:$G$9,6)*86400-_xlfn.CEILING.MATH(H716*86400,1)*VLOOKUP(E716,Bodovanie!$A$2:$G$9,7)+250),"")</f>
        <v/>
      </c>
      <c r="J716" s="8" t="str">
        <f aca="false">IF(H716&gt;0,G716+I716,"")</f>
        <v/>
      </c>
    </row>
    <row r="717" customFormat="false" ht="12.8" hidden="false" customHeight="false" outlineLevel="0" collapsed="false">
      <c r="G717" s="8" t="str">
        <f aca="false">IF(F717&gt;0,(VLOOKUP(E717,Bodovanie!$A$2:$D$9,3)*86400-_xlfn.CEILING.MATH(F717*86400,0.5))*VLOOKUP(E717,Bodovanie!$A$2:$D$9,4)+250,"")</f>
        <v/>
      </c>
      <c r="I717" s="8" t="str">
        <f aca="false">IF(H717&gt;0,(VLOOKUP(E717,Bodovanie!$A$2:$G$9,6)*86400-_xlfn.CEILING.MATH(H717*86400,1)*VLOOKUP(E717,Bodovanie!$A$2:$G$9,7)+250),"")</f>
        <v/>
      </c>
      <c r="J717" s="8" t="str">
        <f aca="false">IF(H717&gt;0,G717+I717,"")</f>
        <v/>
      </c>
    </row>
    <row r="718" customFormat="false" ht="12.8" hidden="false" customHeight="false" outlineLevel="0" collapsed="false">
      <c r="G718" s="8" t="str">
        <f aca="false">IF(F718&gt;0,(VLOOKUP(E718,Bodovanie!$A$2:$D$9,3)*86400-_xlfn.CEILING.MATH(F718*86400,0.5))*VLOOKUP(E718,Bodovanie!$A$2:$D$9,4)+250,"")</f>
        <v/>
      </c>
      <c r="I718" s="8" t="str">
        <f aca="false">IF(H718&gt;0,(VLOOKUP(E718,Bodovanie!$A$2:$G$9,6)*86400-_xlfn.CEILING.MATH(H718*86400,1)*VLOOKUP(E718,Bodovanie!$A$2:$G$9,7)+250),"")</f>
        <v/>
      </c>
      <c r="J718" s="8" t="str">
        <f aca="false">IF(H718&gt;0,G718+I718,"")</f>
        <v/>
      </c>
    </row>
    <row r="719" customFormat="false" ht="12.8" hidden="false" customHeight="false" outlineLevel="0" collapsed="false">
      <c r="G719" s="8" t="str">
        <f aca="false">IF(F719&gt;0,(VLOOKUP(E719,Bodovanie!$A$2:$D$9,3)*86400-_xlfn.CEILING.MATH(F719*86400,0.5))*VLOOKUP(E719,Bodovanie!$A$2:$D$9,4)+250,"")</f>
        <v/>
      </c>
      <c r="I719" s="8" t="str">
        <f aca="false">IF(H719&gt;0,(VLOOKUP(E719,Bodovanie!$A$2:$G$9,6)*86400-_xlfn.CEILING.MATH(H719*86400,1)*VLOOKUP(E719,Bodovanie!$A$2:$G$9,7)+250),"")</f>
        <v/>
      </c>
      <c r="J719" s="8" t="str">
        <f aca="false">IF(H719&gt;0,G719+I719,"")</f>
        <v/>
      </c>
    </row>
    <row r="720" customFormat="false" ht="12.8" hidden="false" customHeight="false" outlineLevel="0" collapsed="false">
      <c r="G720" s="8" t="str">
        <f aca="false">IF(F720&gt;0,(VLOOKUP(E720,Bodovanie!$A$2:$D$9,3)*86400-_xlfn.CEILING.MATH(F720*86400,0.5))*VLOOKUP(E720,Bodovanie!$A$2:$D$9,4)+250,"")</f>
        <v/>
      </c>
      <c r="I720" s="8" t="str">
        <f aca="false">IF(H720&gt;0,(VLOOKUP(E720,Bodovanie!$A$2:$G$9,6)*86400-_xlfn.CEILING.MATH(H720*86400,1)*VLOOKUP(E720,Bodovanie!$A$2:$G$9,7)+250),"")</f>
        <v/>
      </c>
      <c r="J720" s="8" t="str">
        <f aca="false">IF(H720&gt;0,G720+I720,"")</f>
        <v/>
      </c>
    </row>
    <row r="721" customFormat="false" ht="12.8" hidden="false" customHeight="false" outlineLevel="0" collapsed="false">
      <c r="G721" s="8" t="str">
        <f aca="false">IF(F721&gt;0,(VLOOKUP(E721,Bodovanie!$A$2:$D$9,3)*86400-_xlfn.CEILING.MATH(F721*86400,0.5))*VLOOKUP(E721,Bodovanie!$A$2:$D$9,4)+250,"")</f>
        <v/>
      </c>
      <c r="I721" s="8" t="str">
        <f aca="false">IF(H721&gt;0,(VLOOKUP(E721,Bodovanie!$A$2:$G$9,6)*86400-_xlfn.CEILING.MATH(H721*86400,1)*VLOOKUP(E721,Bodovanie!$A$2:$G$9,7)+250),"")</f>
        <v/>
      </c>
      <c r="J721" s="8" t="str">
        <f aca="false">IF(H721&gt;0,G721+I721,"")</f>
        <v/>
      </c>
    </row>
    <row r="722" customFormat="false" ht="12.8" hidden="false" customHeight="false" outlineLevel="0" collapsed="false">
      <c r="G722" s="8" t="str">
        <f aca="false">IF(F722&gt;0,(VLOOKUP(E722,Bodovanie!$A$2:$D$9,3)*86400-_xlfn.CEILING.MATH(F722*86400,0.5))*VLOOKUP(E722,Bodovanie!$A$2:$D$9,4)+250,"")</f>
        <v/>
      </c>
      <c r="I722" s="8" t="str">
        <f aca="false">IF(H722&gt;0,(VLOOKUP(E722,Bodovanie!$A$2:$G$9,6)*86400-_xlfn.CEILING.MATH(H722*86400,1)*VLOOKUP(E722,Bodovanie!$A$2:$G$9,7)+250),"")</f>
        <v/>
      </c>
      <c r="J722" s="8" t="str">
        <f aca="false">IF(H722&gt;0,G722+I722,"")</f>
        <v/>
      </c>
    </row>
    <row r="723" customFormat="false" ht="12.8" hidden="false" customHeight="false" outlineLevel="0" collapsed="false">
      <c r="G723" s="8" t="str">
        <f aca="false">IF(F723&gt;0,(VLOOKUP(E723,Bodovanie!$A$2:$D$9,3)*86400-_xlfn.CEILING.MATH(F723*86400,0.5))*VLOOKUP(E723,Bodovanie!$A$2:$D$9,4)+250,"")</f>
        <v/>
      </c>
      <c r="I723" s="8" t="str">
        <f aca="false">IF(H723&gt;0,(VLOOKUP(E723,Bodovanie!$A$2:$G$9,6)*86400-_xlfn.CEILING.MATH(H723*86400,1)*VLOOKUP(E723,Bodovanie!$A$2:$G$9,7)+250),"")</f>
        <v/>
      </c>
      <c r="J723" s="8" t="str">
        <f aca="false">IF(H723&gt;0,G723+I723,"")</f>
        <v/>
      </c>
    </row>
    <row r="724" customFormat="false" ht="12.8" hidden="false" customHeight="false" outlineLevel="0" collapsed="false">
      <c r="G724" s="8" t="str">
        <f aca="false">IF(F724&gt;0,(VLOOKUP(E724,Bodovanie!$A$2:$D$9,3)*86400-_xlfn.CEILING.MATH(F724*86400,0.5))*VLOOKUP(E724,Bodovanie!$A$2:$D$9,4)+250,"")</f>
        <v/>
      </c>
      <c r="I724" s="8" t="str">
        <f aca="false">IF(H724&gt;0,(VLOOKUP(E724,Bodovanie!$A$2:$G$9,6)*86400-_xlfn.CEILING.MATH(H724*86400,1)*VLOOKUP(E724,Bodovanie!$A$2:$G$9,7)+250),"")</f>
        <v/>
      </c>
      <c r="J724" s="8" t="str">
        <f aca="false">IF(H724&gt;0,G724+I724,"")</f>
        <v/>
      </c>
    </row>
    <row r="725" customFormat="false" ht="12.8" hidden="false" customHeight="false" outlineLevel="0" collapsed="false">
      <c r="G725" s="8" t="str">
        <f aca="false">IF(F725&gt;0,(VLOOKUP(E725,Bodovanie!$A$2:$D$9,3)*86400-_xlfn.CEILING.MATH(F725*86400,0.5))*VLOOKUP(E725,Bodovanie!$A$2:$D$9,4)+250,"")</f>
        <v/>
      </c>
      <c r="I725" s="8" t="str">
        <f aca="false">IF(H725&gt;0,(VLOOKUP(E725,Bodovanie!$A$2:$G$9,6)*86400-_xlfn.CEILING.MATH(H725*86400,1)*VLOOKUP(E725,Bodovanie!$A$2:$G$9,7)+250),"")</f>
        <v/>
      </c>
      <c r="J725" s="8" t="str">
        <f aca="false">IF(H725&gt;0,G725+I725,"")</f>
        <v/>
      </c>
    </row>
    <row r="726" customFormat="false" ht="12.8" hidden="false" customHeight="false" outlineLevel="0" collapsed="false">
      <c r="G726" s="8" t="str">
        <f aca="false">IF(F726&gt;0,(VLOOKUP(E726,Bodovanie!$A$2:$D$9,3)*86400-_xlfn.CEILING.MATH(F726*86400,0.5))*VLOOKUP(E726,Bodovanie!$A$2:$D$9,4)+250,"")</f>
        <v/>
      </c>
      <c r="I726" s="8" t="str">
        <f aca="false">IF(H726&gt;0,(VLOOKUP(E726,Bodovanie!$A$2:$G$9,6)*86400-_xlfn.CEILING.MATH(H726*86400,1)*VLOOKUP(E726,Bodovanie!$A$2:$G$9,7)+250),"")</f>
        <v/>
      </c>
      <c r="J726" s="8" t="str">
        <f aca="false">IF(H726&gt;0,G726+I726,"")</f>
        <v/>
      </c>
    </row>
    <row r="727" customFormat="false" ht="12.8" hidden="false" customHeight="false" outlineLevel="0" collapsed="false">
      <c r="G727" s="8" t="str">
        <f aca="false">IF(F727&gt;0,(VLOOKUP(E727,Bodovanie!$A$2:$D$9,3)*86400-_xlfn.CEILING.MATH(F727*86400,0.5))*VLOOKUP(E727,Bodovanie!$A$2:$D$9,4)+250,"")</f>
        <v/>
      </c>
      <c r="I727" s="8" t="str">
        <f aca="false">IF(H727&gt;0,(VLOOKUP(E727,Bodovanie!$A$2:$G$9,6)*86400-_xlfn.CEILING.MATH(H727*86400,1)*VLOOKUP(E727,Bodovanie!$A$2:$G$9,7)+250),"")</f>
        <v/>
      </c>
      <c r="J727" s="8" t="str">
        <f aca="false">IF(H727&gt;0,G727+I727,"")</f>
        <v/>
      </c>
    </row>
    <row r="728" customFormat="false" ht="12.8" hidden="false" customHeight="false" outlineLevel="0" collapsed="false">
      <c r="G728" s="8" t="str">
        <f aca="false">IF(F728&gt;0,(VLOOKUP(E728,Bodovanie!$A$2:$D$9,3)*86400-_xlfn.CEILING.MATH(F728*86400,0.5))*VLOOKUP(E728,Bodovanie!$A$2:$D$9,4)+250,"")</f>
        <v/>
      </c>
      <c r="I728" s="8" t="str">
        <f aca="false">IF(H728&gt;0,(VLOOKUP(E728,Bodovanie!$A$2:$G$9,6)*86400-_xlfn.CEILING.MATH(H728*86400,1)*VLOOKUP(E728,Bodovanie!$A$2:$G$9,7)+250),"")</f>
        <v/>
      </c>
      <c r="J728" s="8" t="str">
        <f aca="false">IF(H728&gt;0,G728+I728,"")</f>
        <v/>
      </c>
    </row>
    <row r="729" customFormat="false" ht="12.8" hidden="false" customHeight="false" outlineLevel="0" collapsed="false">
      <c r="G729" s="8" t="str">
        <f aca="false">IF(F729&gt;0,(VLOOKUP(E729,Bodovanie!$A$2:$D$9,3)*86400-_xlfn.CEILING.MATH(F729*86400,0.5))*VLOOKUP(E729,Bodovanie!$A$2:$D$9,4)+250,"")</f>
        <v/>
      </c>
      <c r="I729" s="8" t="str">
        <f aca="false">IF(H729&gt;0,(VLOOKUP(E729,Bodovanie!$A$2:$G$9,6)*86400-_xlfn.CEILING.MATH(H729*86400,1)*VLOOKUP(E729,Bodovanie!$A$2:$G$9,7)+250),"")</f>
        <v/>
      </c>
      <c r="J729" s="8" t="str">
        <f aca="false">IF(H729&gt;0,G729+I729,"")</f>
        <v/>
      </c>
    </row>
    <row r="730" customFormat="false" ht="12.8" hidden="false" customHeight="false" outlineLevel="0" collapsed="false">
      <c r="G730" s="8" t="str">
        <f aca="false">IF(F730&gt;0,(VLOOKUP(E730,Bodovanie!$A$2:$D$9,3)*86400-_xlfn.CEILING.MATH(F730*86400,0.5))*VLOOKUP(E730,Bodovanie!$A$2:$D$9,4)+250,"")</f>
        <v/>
      </c>
      <c r="I730" s="8" t="str">
        <f aca="false">IF(H730&gt;0,(VLOOKUP(E730,Bodovanie!$A$2:$G$9,6)*86400-_xlfn.CEILING.MATH(H730*86400,1)*VLOOKUP(E730,Bodovanie!$A$2:$G$9,7)+250),"")</f>
        <v/>
      </c>
      <c r="J730" s="8" t="str">
        <f aca="false">IF(H730&gt;0,G730+I730,"")</f>
        <v/>
      </c>
    </row>
    <row r="731" customFormat="false" ht="12.8" hidden="false" customHeight="false" outlineLevel="0" collapsed="false">
      <c r="G731" s="8" t="str">
        <f aca="false">IF(F731&gt;0,(VLOOKUP(E731,Bodovanie!$A$2:$D$9,3)*86400-_xlfn.CEILING.MATH(F731*86400,0.5))*VLOOKUP(E731,Bodovanie!$A$2:$D$9,4)+250,"")</f>
        <v/>
      </c>
      <c r="I731" s="8" t="str">
        <f aca="false">IF(H731&gt;0,(VLOOKUP(E731,Bodovanie!$A$2:$G$9,6)*86400-_xlfn.CEILING.MATH(H731*86400,1)*VLOOKUP(E731,Bodovanie!$A$2:$G$9,7)+250),"")</f>
        <v/>
      </c>
      <c r="J731" s="8" t="str">
        <f aca="false">IF(H731&gt;0,G731+I731,"")</f>
        <v/>
      </c>
    </row>
    <row r="732" customFormat="false" ht="12.8" hidden="false" customHeight="false" outlineLevel="0" collapsed="false">
      <c r="G732" s="8" t="str">
        <f aca="false">IF(F732&gt;0,(VLOOKUP(E732,Bodovanie!$A$2:$D$9,3)*86400-_xlfn.CEILING.MATH(F732*86400,0.5))*VLOOKUP(E732,Bodovanie!$A$2:$D$9,4)+250,"")</f>
        <v/>
      </c>
      <c r="I732" s="8" t="str">
        <f aca="false">IF(H732&gt;0,(VLOOKUP(E732,Bodovanie!$A$2:$G$9,6)*86400-_xlfn.CEILING.MATH(H732*86400,1)*VLOOKUP(E732,Bodovanie!$A$2:$G$9,7)+250),"")</f>
        <v/>
      </c>
      <c r="J732" s="8" t="str">
        <f aca="false">IF(H732&gt;0,G732+I732,"")</f>
        <v/>
      </c>
    </row>
    <row r="733" customFormat="false" ht="12.8" hidden="false" customHeight="false" outlineLevel="0" collapsed="false">
      <c r="G733" s="8" t="str">
        <f aca="false">IF(F733&gt;0,(VLOOKUP(E733,Bodovanie!$A$2:$D$9,3)*86400-_xlfn.CEILING.MATH(F733*86400,0.5))*VLOOKUP(E733,Bodovanie!$A$2:$D$9,4)+250,"")</f>
        <v/>
      </c>
      <c r="I733" s="8" t="str">
        <f aca="false">IF(H733&gt;0,(VLOOKUP(E733,Bodovanie!$A$2:$G$9,6)*86400-_xlfn.CEILING.MATH(H733*86400,1)*VLOOKUP(E733,Bodovanie!$A$2:$G$9,7)+250),"")</f>
        <v/>
      </c>
      <c r="J733" s="8" t="str">
        <f aca="false">IF(H733&gt;0,G733+I733,"")</f>
        <v/>
      </c>
    </row>
    <row r="734" customFormat="false" ht="12.8" hidden="false" customHeight="false" outlineLevel="0" collapsed="false">
      <c r="G734" s="8" t="str">
        <f aca="false">IF(F734&gt;0,(VLOOKUP(E734,Bodovanie!$A$2:$D$9,3)*86400-_xlfn.CEILING.MATH(F734*86400,0.5))*VLOOKUP(E734,Bodovanie!$A$2:$D$9,4)+250,"")</f>
        <v/>
      </c>
      <c r="I734" s="8" t="str">
        <f aca="false">IF(H734&gt;0,(VLOOKUP(E734,Bodovanie!$A$2:$G$9,6)*86400-_xlfn.CEILING.MATH(H734*86400,1)*VLOOKUP(E734,Bodovanie!$A$2:$G$9,7)+250),"")</f>
        <v/>
      </c>
      <c r="J734" s="8" t="str">
        <f aca="false">IF(H734&gt;0,G734+I734,"")</f>
        <v/>
      </c>
    </row>
    <row r="735" customFormat="false" ht="12.8" hidden="false" customHeight="false" outlineLevel="0" collapsed="false">
      <c r="G735" s="8" t="str">
        <f aca="false">IF(F735&gt;0,(VLOOKUP(E735,Bodovanie!$A$2:$D$9,3)*86400-_xlfn.CEILING.MATH(F735*86400,0.5))*VLOOKUP(E735,Bodovanie!$A$2:$D$9,4)+250,"")</f>
        <v/>
      </c>
      <c r="I735" s="8" t="str">
        <f aca="false">IF(H735&gt;0,(VLOOKUP(E735,Bodovanie!$A$2:$G$9,6)*86400-_xlfn.CEILING.MATH(H735*86400,1)*VLOOKUP(E735,Bodovanie!$A$2:$G$9,7)+250),"")</f>
        <v/>
      </c>
      <c r="J735" s="8" t="str">
        <f aca="false">IF(H735&gt;0,G735+I735,"")</f>
        <v/>
      </c>
    </row>
    <row r="736" customFormat="false" ht="12.8" hidden="false" customHeight="false" outlineLevel="0" collapsed="false">
      <c r="G736" s="8" t="str">
        <f aca="false">IF(F736&gt;0,(VLOOKUP(E736,Bodovanie!$A$2:$D$9,3)*86400-_xlfn.CEILING.MATH(F736*86400,0.5))*VLOOKUP(E736,Bodovanie!$A$2:$D$9,4)+250,"")</f>
        <v/>
      </c>
      <c r="I736" s="8" t="str">
        <f aca="false">IF(H736&gt;0,(VLOOKUP(E736,Bodovanie!$A$2:$G$9,6)*86400-_xlfn.CEILING.MATH(H736*86400,1)*VLOOKUP(E736,Bodovanie!$A$2:$G$9,7)+250),"")</f>
        <v/>
      </c>
      <c r="J736" s="8" t="str">
        <f aca="false">IF(H736&gt;0,G736+I736,"")</f>
        <v/>
      </c>
    </row>
    <row r="737" customFormat="false" ht="12.8" hidden="false" customHeight="false" outlineLevel="0" collapsed="false">
      <c r="G737" s="8" t="str">
        <f aca="false">IF(F737&gt;0,(VLOOKUP(E737,Bodovanie!$A$2:$D$9,3)*86400-_xlfn.CEILING.MATH(F737*86400,0.5))*VLOOKUP(E737,Bodovanie!$A$2:$D$9,4)+250,"")</f>
        <v/>
      </c>
      <c r="I737" s="8" t="str">
        <f aca="false">IF(H737&gt;0,(VLOOKUP(E737,Bodovanie!$A$2:$G$9,6)*86400-_xlfn.CEILING.MATH(H737*86400,1)*VLOOKUP(E737,Bodovanie!$A$2:$G$9,7)+250),"")</f>
        <v/>
      </c>
      <c r="J737" s="8" t="str">
        <f aca="false">IF(H737&gt;0,G737+I737,"")</f>
        <v/>
      </c>
    </row>
    <row r="738" customFormat="false" ht="12.8" hidden="false" customHeight="false" outlineLevel="0" collapsed="false">
      <c r="G738" s="8" t="str">
        <f aca="false">IF(F738&gt;0,(VLOOKUP(E738,Bodovanie!$A$2:$D$9,3)*86400-_xlfn.CEILING.MATH(F738*86400,0.5))*VLOOKUP(E738,Bodovanie!$A$2:$D$9,4)+250,"")</f>
        <v/>
      </c>
      <c r="I738" s="8" t="str">
        <f aca="false">IF(H738&gt;0,(VLOOKUP(E738,Bodovanie!$A$2:$G$9,6)*86400-_xlfn.CEILING.MATH(H738*86400,1)*VLOOKUP(E738,Bodovanie!$A$2:$G$9,7)+250),"")</f>
        <v/>
      </c>
      <c r="J738" s="8" t="str">
        <f aca="false">IF(H738&gt;0,G738+I738,"")</f>
        <v/>
      </c>
    </row>
    <row r="739" customFormat="false" ht="12.8" hidden="false" customHeight="false" outlineLevel="0" collapsed="false">
      <c r="G739" s="8" t="str">
        <f aca="false">IF(F739&gt;0,(VLOOKUP(E739,Bodovanie!$A$2:$D$9,3)*86400-_xlfn.CEILING.MATH(F739*86400,0.5))*VLOOKUP(E739,Bodovanie!$A$2:$D$9,4)+250,"")</f>
        <v/>
      </c>
      <c r="I739" s="8" t="str">
        <f aca="false">IF(H739&gt;0,(VLOOKUP(E739,Bodovanie!$A$2:$G$9,6)*86400-_xlfn.CEILING.MATH(H739*86400,1)*VLOOKUP(E739,Bodovanie!$A$2:$G$9,7)+250),"")</f>
        <v/>
      </c>
      <c r="J739" s="8" t="str">
        <f aca="false">IF(H739&gt;0,G739+I739,"")</f>
        <v/>
      </c>
    </row>
    <row r="740" customFormat="false" ht="12.8" hidden="false" customHeight="false" outlineLevel="0" collapsed="false">
      <c r="G740" s="8" t="str">
        <f aca="false">IF(F740&gt;0,(VLOOKUP(E740,Bodovanie!$A$2:$D$9,3)*86400-_xlfn.CEILING.MATH(F740*86400,0.5))*VLOOKUP(E740,Bodovanie!$A$2:$D$9,4)+250,"")</f>
        <v/>
      </c>
      <c r="I740" s="8" t="str">
        <f aca="false">IF(H740&gt;0,(VLOOKUP(E740,Bodovanie!$A$2:$G$9,6)*86400-_xlfn.CEILING.MATH(H740*86400,1)*VLOOKUP(E740,Bodovanie!$A$2:$G$9,7)+250),"")</f>
        <v/>
      </c>
      <c r="J740" s="8" t="str">
        <f aca="false">IF(H740&gt;0,G740+I740,"")</f>
        <v/>
      </c>
    </row>
    <row r="741" customFormat="false" ht="12.8" hidden="false" customHeight="false" outlineLevel="0" collapsed="false">
      <c r="G741" s="8" t="str">
        <f aca="false">IF(F741&gt;0,(VLOOKUP(E741,Bodovanie!$A$2:$D$9,3)*86400-_xlfn.CEILING.MATH(F741*86400,0.5))*VLOOKUP(E741,Bodovanie!$A$2:$D$9,4)+250,"")</f>
        <v/>
      </c>
      <c r="I741" s="8" t="str">
        <f aca="false">IF(H741&gt;0,(VLOOKUP(E741,Bodovanie!$A$2:$G$9,6)*86400-_xlfn.CEILING.MATH(H741*86400,1)*VLOOKUP(E741,Bodovanie!$A$2:$G$9,7)+250),"")</f>
        <v/>
      </c>
      <c r="J741" s="8" t="str">
        <f aca="false">IF(H741&gt;0,G741+I741,"")</f>
        <v/>
      </c>
    </row>
    <row r="742" customFormat="false" ht="12.8" hidden="false" customHeight="false" outlineLevel="0" collapsed="false">
      <c r="G742" s="8" t="str">
        <f aca="false">IF(F742&gt;0,(VLOOKUP(E742,Bodovanie!$A$2:$D$9,3)*86400-_xlfn.CEILING.MATH(F742*86400,0.5))*VLOOKUP(E742,Bodovanie!$A$2:$D$9,4)+250,"")</f>
        <v/>
      </c>
      <c r="I742" s="8" t="str">
        <f aca="false">IF(H742&gt;0,(VLOOKUP(E742,Bodovanie!$A$2:$G$9,6)*86400-_xlfn.CEILING.MATH(H742*86400,1)*VLOOKUP(E742,Bodovanie!$A$2:$G$9,7)+250),"")</f>
        <v/>
      </c>
      <c r="J742" s="8" t="str">
        <f aca="false">IF(H742&gt;0,G742+I742,"")</f>
        <v/>
      </c>
    </row>
    <row r="743" customFormat="false" ht="12.8" hidden="false" customHeight="false" outlineLevel="0" collapsed="false">
      <c r="G743" s="8" t="str">
        <f aca="false">IF(F743&gt;0,(VLOOKUP(E743,Bodovanie!$A$2:$D$9,3)*86400-_xlfn.CEILING.MATH(F743*86400,0.5))*VLOOKUP(E743,Bodovanie!$A$2:$D$9,4)+250,"")</f>
        <v/>
      </c>
      <c r="I743" s="8" t="str">
        <f aca="false">IF(H743&gt;0,(VLOOKUP(E743,Bodovanie!$A$2:$G$9,6)*86400-_xlfn.CEILING.MATH(H743*86400,1)*VLOOKUP(E743,Bodovanie!$A$2:$G$9,7)+250),"")</f>
        <v/>
      </c>
      <c r="J743" s="8" t="str">
        <f aca="false">IF(H743&gt;0,G743+I743,"")</f>
        <v/>
      </c>
    </row>
    <row r="744" customFormat="false" ht="12.8" hidden="false" customHeight="false" outlineLevel="0" collapsed="false">
      <c r="G744" s="8" t="str">
        <f aca="false">IF(F744&gt;0,(VLOOKUP(E744,Bodovanie!$A$2:$D$9,3)*86400-_xlfn.CEILING.MATH(F744*86400,0.5))*VLOOKUP(E744,Bodovanie!$A$2:$D$9,4)+250,"")</f>
        <v/>
      </c>
      <c r="I744" s="8" t="str">
        <f aca="false">IF(H744&gt;0,(VLOOKUP(E744,Bodovanie!$A$2:$G$9,6)*86400-_xlfn.CEILING.MATH(H744*86400,1)*VLOOKUP(E744,Bodovanie!$A$2:$G$9,7)+250),"")</f>
        <v/>
      </c>
      <c r="J744" s="8" t="str">
        <f aca="false">IF(H744&gt;0,G744+I744,"")</f>
        <v/>
      </c>
    </row>
    <row r="745" customFormat="false" ht="12.8" hidden="false" customHeight="false" outlineLevel="0" collapsed="false">
      <c r="G745" s="8" t="str">
        <f aca="false">IF(F745&gt;0,(VLOOKUP(E745,Bodovanie!$A$2:$D$9,3)*86400-_xlfn.CEILING.MATH(F745*86400,0.5))*VLOOKUP(E745,Bodovanie!$A$2:$D$9,4)+250,"")</f>
        <v/>
      </c>
      <c r="I745" s="8" t="str">
        <f aca="false">IF(H745&gt;0,(VLOOKUP(E745,Bodovanie!$A$2:$G$9,6)*86400-_xlfn.CEILING.MATH(H745*86400,1)*VLOOKUP(E745,Bodovanie!$A$2:$G$9,7)+250),"")</f>
        <v/>
      </c>
      <c r="J745" s="8" t="str">
        <f aca="false">IF(H745&gt;0,G745+I745,"")</f>
        <v/>
      </c>
    </row>
    <row r="746" customFormat="false" ht="12.8" hidden="false" customHeight="false" outlineLevel="0" collapsed="false">
      <c r="G746" s="8" t="str">
        <f aca="false">IF(F746&gt;0,(VLOOKUP(E746,Bodovanie!$A$2:$D$9,3)*86400-_xlfn.CEILING.MATH(F746*86400,0.5))*VLOOKUP(E746,Bodovanie!$A$2:$D$9,4)+250,"")</f>
        <v/>
      </c>
      <c r="I746" s="8" t="str">
        <f aca="false">IF(H746&gt;0,(VLOOKUP(E746,Bodovanie!$A$2:$G$9,6)*86400-_xlfn.CEILING.MATH(H746*86400,1)*VLOOKUP(E746,Bodovanie!$A$2:$G$9,7)+250),"")</f>
        <v/>
      </c>
      <c r="J746" s="8" t="str">
        <f aca="false">IF(H746&gt;0,G746+I746,"")</f>
        <v/>
      </c>
    </row>
    <row r="747" customFormat="false" ht="12.8" hidden="false" customHeight="false" outlineLevel="0" collapsed="false">
      <c r="G747" s="8" t="str">
        <f aca="false">IF(F747&gt;0,(VLOOKUP(E747,Bodovanie!$A$2:$D$9,3)*86400-_xlfn.CEILING.MATH(F747*86400,0.5))*VLOOKUP(E747,Bodovanie!$A$2:$D$9,4)+250,"")</f>
        <v/>
      </c>
      <c r="I747" s="8" t="str">
        <f aca="false">IF(H747&gt;0,(VLOOKUP(E747,Bodovanie!$A$2:$G$9,6)*86400-_xlfn.CEILING.MATH(H747*86400,1)*VLOOKUP(E747,Bodovanie!$A$2:$G$9,7)+250),"")</f>
        <v/>
      </c>
      <c r="J747" s="8" t="str">
        <f aca="false">IF(H747&gt;0,G747+I747,"")</f>
        <v/>
      </c>
    </row>
    <row r="748" customFormat="false" ht="12.8" hidden="false" customHeight="false" outlineLevel="0" collapsed="false">
      <c r="G748" s="8" t="str">
        <f aca="false">IF(F748&gt;0,(VLOOKUP(E748,Bodovanie!$A$2:$D$9,3)*86400-_xlfn.CEILING.MATH(F748*86400,0.5))*VLOOKUP(E748,Bodovanie!$A$2:$D$9,4)+250,"")</f>
        <v/>
      </c>
      <c r="I748" s="8" t="str">
        <f aca="false">IF(H748&gt;0,(VLOOKUP(E748,Bodovanie!$A$2:$G$9,6)*86400-_xlfn.CEILING.MATH(H748*86400,1)*VLOOKUP(E748,Bodovanie!$A$2:$G$9,7)+250),"")</f>
        <v/>
      </c>
      <c r="J748" s="8" t="str">
        <f aca="false">IF(H748&gt;0,G748+I748,"")</f>
        <v/>
      </c>
    </row>
    <row r="749" customFormat="false" ht="12.8" hidden="false" customHeight="false" outlineLevel="0" collapsed="false">
      <c r="G749" s="8" t="str">
        <f aca="false">IF(F749&gt;0,(VLOOKUP(E749,Bodovanie!$A$2:$D$9,3)*86400-_xlfn.CEILING.MATH(F749*86400,0.5))*VLOOKUP(E749,Bodovanie!$A$2:$D$9,4)+250,"")</f>
        <v/>
      </c>
      <c r="I749" s="8" t="str">
        <f aca="false">IF(H749&gt;0,(VLOOKUP(E749,Bodovanie!$A$2:$G$9,6)*86400-_xlfn.CEILING.MATH(H749*86400,1)*VLOOKUP(E749,Bodovanie!$A$2:$G$9,7)+250),"")</f>
        <v/>
      </c>
      <c r="J749" s="8" t="str">
        <f aca="false">IF(H749&gt;0,G749+I749,"")</f>
        <v/>
      </c>
    </row>
    <row r="750" customFormat="false" ht="12.8" hidden="false" customHeight="false" outlineLevel="0" collapsed="false">
      <c r="G750" s="8" t="str">
        <f aca="false">IF(F750&gt;0,(VLOOKUP(E750,Bodovanie!$A$2:$D$9,3)*86400-_xlfn.CEILING.MATH(F750*86400,0.5))*VLOOKUP(E750,Bodovanie!$A$2:$D$9,4)+250,"")</f>
        <v/>
      </c>
      <c r="I750" s="8" t="str">
        <f aca="false">IF(H750&gt;0,(VLOOKUP(E750,Bodovanie!$A$2:$G$9,6)*86400-_xlfn.CEILING.MATH(H750*86400,1)*VLOOKUP(E750,Bodovanie!$A$2:$G$9,7)+250),"")</f>
        <v/>
      </c>
      <c r="J750" s="8" t="str">
        <f aca="false">IF(H750&gt;0,G750+I750,"")</f>
        <v/>
      </c>
    </row>
    <row r="751" customFormat="false" ht="12.8" hidden="false" customHeight="false" outlineLevel="0" collapsed="false">
      <c r="G751" s="8" t="str">
        <f aca="false">IF(F751&gt;0,(VLOOKUP(E751,Bodovanie!$A$2:$D$9,3)*86400-_xlfn.CEILING.MATH(F751*86400,0.5))*VLOOKUP(E751,Bodovanie!$A$2:$D$9,4)+250,"")</f>
        <v/>
      </c>
      <c r="I751" s="8" t="str">
        <f aca="false">IF(H751&gt;0,(VLOOKUP(E751,Bodovanie!$A$2:$G$9,6)*86400-_xlfn.CEILING.MATH(H751*86400,1)*VLOOKUP(E751,Bodovanie!$A$2:$G$9,7)+250),"")</f>
        <v/>
      </c>
      <c r="J751" s="8" t="str">
        <f aca="false">IF(H751&gt;0,G751+I751,"")</f>
        <v/>
      </c>
    </row>
    <row r="752" customFormat="false" ht="12.8" hidden="false" customHeight="false" outlineLevel="0" collapsed="false">
      <c r="G752" s="8" t="str">
        <f aca="false">IF(F752&gt;0,(VLOOKUP(E752,Bodovanie!$A$2:$D$9,3)*86400-_xlfn.CEILING.MATH(F752*86400,0.5))*VLOOKUP(E752,Bodovanie!$A$2:$D$9,4)+250,"")</f>
        <v/>
      </c>
      <c r="I752" s="8" t="str">
        <f aca="false">IF(H752&gt;0,(VLOOKUP(E752,Bodovanie!$A$2:$G$9,6)*86400-_xlfn.CEILING.MATH(H752*86400,1)*VLOOKUP(E752,Bodovanie!$A$2:$G$9,7)+250),"")</f>
        <v/>
      </c>
      <c r="J752" s="8" t="str">
        <f aca="false">IF(H752&gt;0,G752+I752,"")</f>
        <v/>
      </c>
    </row>
    <row r="753" customFormat="false" ht="12.8" hidden="false" customHeight="false" outlineLevel="0" collapsed="false">
      <c r="G753" s="8" t="str">
        <f aca="false">IF(F753&gt;0,(VLOOKUP(E753,Bodovanie!$A$2:$D$9,3)*86400-_xlfn.CEILING.MATH(F753*86400,0.5))*VLOOKUP(E753,Bodovanie!$A$2:$D$9,4)+250,"")</f>
        <v/>
      </c>
      <c r="I753" s="8" t="str">
        <f aca="false">IF(H753&gt;0,(VLOOKUP(E753,Bodovanie!$A$2:$G$9,6)*86400-_xlfn.CEILING.MATH(H753*86400,1)*VLOOKUP(E753,Bodovanie!$A$2:$G$9,7)+250),"")</f>
        <v/>
      </c>
      <c r="J753" s="8" t="str">
        <f aca="false">IF(H753&gt;0,G753+I753,"")</f>
        <v/>
      </c>
    </row>
    <row r="754" customFormat="false" ht="12.8" hidden="false" customHeight="false" outlineLevel="0" collapsed="false">
      <c r="G754" s="8" t="str">
        <f aca="false">IF(F754&gt;0,(VLOOKUP(E754,Bodovanie!$A$2:$D$9,3)*86400-_xlfn.CEILING.MATH(F754*86400,0.5))*VLOOKUP(E754,Bodovanie!$A$2:$D$9,4)+250,"")</f>
        <v/>
      </c>
      <c r="I754" s="8" t="str">
        <f aca="false">IF(H754&gt;0,(VLOOKUP(E754,Bodovanie!$A$2:$G$9,6)*86400-_xlfn.CEILING.MATH(H754*86400,1)*VLOOKUP(E754,Bodovanie!$A$2:$G$9,7)+250),"")</f>
        <v/>
      </c>
      <c r="J754" s="8" t="str">
        <f aca="false">IF(H754&gt;0,G754+I754,"")</f>
        <v/>
      </c>
    </row>
    <row r="755" customFormat="false" ht="12.8" hidden="false" customHeight="false" outlineLevel="0" collapsed="false">
      <c r="G755" s="8" t="str">
        <f aca="false">IF(F755&gt;0,(VLOOKUP(E755,Bodovanie!$A$2:$D$9,3)*86400-_xlfn.CEILING.MATH(F755*86400,0.5))*VLOOKUP(E755,Bodovanie!$A$2:$D$9,4)+250,"")</f>
        <v/>
      </c>
      <c r="I755" s="8" t="str">
        <f aca="false">IF(H755&gt;0,(VLOOKUP(E755,Bodovanie!$A$2:$G$9,6)*86400-_xlfn.CEILING.MATH(H755*86400,1)*VLOOKUP(E755,Bodovanie!$A$2:$G$9,7)+250),"")</f>
        <v/>
      </c>
      <c r="J755" s="8" t="str">
        <f aca="false">IF(H755&gt;0,G755+I755,"")</f>
        <v/>
      </c>
    </row>
    <row r="756" customFormat="false" ht="12.8" hidden="false" customHeight="false" outlineLevel="0" collapsed="false">
      <c r="G756" s="8" t="str">
        <f aca="false">IF(F756&gt;0,(VLOOKUP(E756,Bodovanie!$A$2:$D$9,3)*86400-_xlfn.CEILING.MATH(F756*86400,0.5))*VLOOKUP(E756,Bodovanie!$A$2:$D$9,4)+250,"")</f>
        <v/>
      </c>
      <c r="I756" s="8" t="str">
        <f aca="false">IF(H756&gt;0,(VLOOKUP(E756,Bodovanie!$A$2:$G$9,6)*86400-_xlfn.CEILING.MATH(H756*86400,1)*VLOOKUP(E756,Bodovanie!$A$2:$G$9,7)+250),"")</f>
        <v/>
      </c>
      <c r="J756" s="8" t="str">
        <f aca="false">IF(H756&gt;0,G756+I756,"")</f>
        <v/>
      </c>
    </row>
    <row r="757" customFormat="false" ht="12.8" hidden="false" customHeight="false" outlineLevel="0" collapsed="false">
      <c r="G757" s="8" t="str">
        <f aca="false">IF(F757&gt;0,(VLOOKUP(E757,Bodovanie!$A$2:$D$9,3)*86400-_xlfn.CEILING.MATH(F757*86400,0.5))*VLOOKUP(E757,Bodovanie!$A$2:$D$9,4)+250,"")</f>
        <v/>
      </c>
      <c r="I757" s="8" t="str">
        <f aca="false">IF(H757&gt;0,(VLOOKUP(E757,Bodovanie!$A$2:$G$9,6)*86400-_xlfn.CEILING.MATH(H757*86400,1)*VLOOKUP(E757,Bodovanie!$A$2:$G$9,7)+250),"")</f>
        <v/>
      </c>
      <c r="J757" s="8" t="str">
        <f aca="false">IF(H757&gt;0,G757+I757,"")</f>
        <v/>
      </c>
    </row>
    <row r="758" customFormat="false" ht="12.8" hidden="false" customHeight="false" outlineLevel="0" collapsed="false">
      <c r="G758" s="8" t="str">
        <f aca="false">IF(F758&gt;0,(VLOOKUP(E758,Bodovanie!$A$2:$D$9,3)*86400-_xlfn.CEILING.MATH(F758*86400,0.5))*VLOOKUP(E758,Bodovanie!$A$2:$D$9,4)+250,"")</f>
        <v/>
      </c>
      <c r="I758" s="8" t="str">
        <f aca="false">IF(H758&gt;0,(VLOOKUP(E758,Bodovanie!$A$2:$G$9,6)*86400-_xlfn.CEILING.MATH(H758*86400,1)*VLOOKUP(E758,Bodovanie!$A$2:$G$9,7)+250),"")</f>
        <v/>
      </c>
      <c r="J758" s="8" t="str">
        <f aca="false">IF(H758&gt;0,G758+I758,"")</f>
        <v/>
      </c>
    </row>
    <row r="759" customFormat="false" ht="12.8" hidden="false" customHeight="false" outlineLevel="0" collapsed="false">
      <c r="G759" s="8" t="str">
        <f aca="false">IF(F759&gt;0,(VLOOKUP(E759,Bodovanie!$A$2:$D$9,3)*86400-_xlfn.CEILING.MATH(F759*86400,0.5))*VLOOKUP(E759,Bodovanie!$A$2:$D$9,4)+250,"")</f>
        <v/>
      </c>
      <c r="I759" s="8" t="str">
        <f aca="false">IF(H759&gt;0,(VLOOKUP(E759,Bodovanie!$A$2:$G$9,6)*86400-_xlfn.CEILING.MATH(H759*86400,1)*VLOOKUP(E759,Bodovanie!$A$2:$G$9,7)+250),"")</f>
        <v/>
      </c>
      <c r="J759" s="8" t="str">
        <f aca="false">IF(H759&gt;0,G759+I759,"")</f>
        <v/>
      </c>
    </row>
    <row r="760" customFormat="false" ht="12.8" hidden="false" customHeight="false" outlineLevel="0" collapsed="false">
      <c r="G760" s="8" t="str">
        <f aca="false">IF(F760&gt;0,(VLOOKUP(E760,Bodovanie!$A$2:$D$9,3)*86400-_xlfn.CEILING.MATH(F760*86400,0.5))*VLOOKUP(E760,Bodovanie!$A$2:$D$9,4)+250,"")</f>
        <v/>
      </c>
      <c r="I760" s="8" t="str">
        <f aca="false">IF(H760&gt;0,(VLOOKUP(E760,Bodovanie!$A$2:$G$9,6)*86400-_xlfn.CEILING.MATH(H760*86400,1)*VLOOKUP(E760,Bodovanie!$A$2:$G$9,7)+250),"")</f>
        <v/>
      </c>
      <c r="J760" s="8" t="str">
        <f aca="false">IF(H760&gt;0,G760+I760,"")</f>
        <v/>
      </c>
    </row>
    <row r="761" customFormat="false" ht="12.8" hidden="false" customHeight="false" outlineLevel="0" collapsed="false">
      <c r="G761" s="8" t="str">
        <f aca="false">IF(F761&gt;0,(VLOOKUP(E761,Bodovanie!$A$2:$D$9,3)*86400-_xlfn.CEILING.MATH(F761*86400,0.5))*VLOOKUP(E761,Bodovanie!$A$2:$D$9,4)+250,"")</f>
        <v/>
      </c>
      <c r="I761" s="8" t="str">
        <f aca="false">IF(H761&gt;0,(VLOOKUP(E761,Bodovanie!$A$2:$G$9,6)*86400-_xlfn.CEILING.MATH(H761*86400,1)*VLOOKUP(E761,Bodovanie!$A$2:$G$9,7)+250),"")</f>
        <v/>
      </c>
      <c r="J761" s="8" t="str">
        <f aca="false">IF(H761&gt;0,G761+I761,"")</f>
        <v/>
      </c>
    </row>
    <row r="762" customFormat="false" ht="12.8" hidden="false" customHeight="false" outlineLevel="0" collapsed="false">
      <c r="G762" s="8" t="str">
        <f aca="false">IF(F762&gt;0,(VLOOKUP(E762,Bodovanie!$A$2:$D$9,3)*86400-_xlfn.CEILING.MATH(F762*86400,0.5))*VLOOKUP(E762,Bodovanie!$A$2:$D$9,4)+250,"")</f>
        <v/>
      </c>
      <c r="I762" s="8" t="str">
        <f aca="false">IF(H762&gt;0,(VLOOKUP(E762,Bodovanie!$A$2:$G$9,6)*86400-_xlfn.CEILING.MATH(H762*86400,1)*VLOOKUP(E762,Bodovanie!$A$2:$G$9,7)+250),"")</f>
        <v/>
      </c>
      <c r="J762" s="8" t="str">
        <f aca="false">IF(H762&gt;0,G762+I762,"")</f>
        <v/>
      </c>
    </row>
    <row r="763" customFormat="false" ht="12.8" hidden="false" customHeight="false" outlineLevel="0" collapsed="false">
      <c r="G763" s="8" t="str">
        <f aca="false">IF(F763&gt;0,(VLOOKUP(E763,Bodovanie!$A$2:$D$9,3)*86400-_xlfn.CEILING.MATH(F763*86400,0.5))*VLOOKUP(E763,Bodovanie!$A$2:$D$9,4)+250,"")</f>
        <v/>
      </c>
      <c r="I763" s="8" t="str">
        <f aca="false">IF(H763&gt;0,(VLOOKUP(E763,Bodovanie!$A$2:$G$9,6)*86400-_xlfn.CEILING.MATH(H763*86400,1)*VLOOKUP(E763,Bodovanie!$A$2:$G$9,7)+250),"")</f>
        <v/>
      </c>
      <c r="J763" s="8" t="str">
        <f aca="false">IF(H763&gt;0,G763+I763,"")</f>
        <v/>
      </c>
    </row>
    <row r="764" customFormat="false" ht="12.8" hidden="false" customHeight="false" outlineLevel="0" collapsed="false">
      <c r="G764" s="8" t="str">
        <f aca="false">IF(F764&gt;0,(VLOOKUP(E764,Bodovanie!$A$2:$D$9,3)*86400-_xlfn.CEILING.MATH(F764*86400,0.5))*VLOOKUP(E764,Bodovanie!$A$2:$D$9,4)+250,"")</f>
        <v/>
      </c>
      <c r="I764" s="8" t="str">
        <f aca="false">IF(H764&gt;0,(VLOOKUP(E764,Bodovanie!$A$2:$G$9,6)*86400-_xlfn.CEILING.MATH(H764*86400,1)*VLOOKUP(E764,Bodovanie!$A$2:$G$9,7)+250),"")</f>
        <v/>
      </c>
      <c r="J764" s="8" t="str">
        <f aca="false">IF(H764&gt;0,G764+I764,"")</f>
        <v/>
      </c>
    </row>
    <row r="765" customFormat="false" ht="12.8" hidden="false" customHeight="false" outlineLevel="0" collapsed="false">
      <c r="G765" s="8" t="str">
        <f aca="false">IF(F765&gt;0,(VLOOKUP(E765,Bodovanie!$A$2:$D$9,3)*86400-_xlfn.CEILING.MATH(F765*86400,0.5))*VLOOKUP(E765,Bodovanie!$A$2:$D$9,4)+250,"")</f>
        <v/>
      </c>
      <c r="I765" s="8" t="str">
        <f aca="false">IF(H765&gt;0,(VLOOKUP(E765,Bodovanie!$A$2:$G$9,6)*86400-_xlfn.CEILING.MATH(H765*86400,1)*VLOOKUP(E765,Bodovanie!$A$2:$G$9,7)+250),"")</f>
        <v/>
      </c>
      <c r="J765" s="8" t="str">
        <f aca="false">IF(H765&gt;0,G765+I765,"")</f>
        <v/>
      </c>
    </row>
    <row r="766" customFormat="false" ht="12.8" hidden="false" customHeight="false" outlineLevel="0" collapsed="false">
      <c r="G766" s="8" t="str">
        <f aca="false">IF(F766&gt;0,(VLOOKUP(E766,Bodovanie!$A$2:$D$9,3)*86400-_xlfn.CEILING.MATH(F766*86400,0.5))*VLOOKUP(E766,Bodovanie!$A$2:$D$9,4)+250,"")</f>
        <v/>
      </c>
      <c r="I766" s="8" t="str">
        <f aca="false">IF(H766&gt;0,(VLOOKUP(E766,Bodovanie!$A$2:$G$9,6)*86400-_xlfn.CEILING.MATH(H766*86400,1)*VLOOKUP(E766,Bodovanie!$A$2:$G$9,7)+250),"")</f>
        <v/>
      </c>
      <c r="J766" s="8" t="str">
        <f aca="false">IF(H766&gt;0,G766+I766,"")</f>
        <v/>
      </c>
    </row>
    <row r="767" customFormat="false" ht="12.8" hidden="false" customHeight="false" outlineLevel="0" collapsed="false">
      <c r="G767" s="8" t="str">
        <f aca="false">IF(F767&gt;0,(VLOOKUP(E767,Bodovanie!$A$2:$D$9,3)*86400-_xlfn.CEILING.MATH(F767*86400,0.5))*VLOOKUP(E767,Bodovanie!$A$2:$D$9,4)+250,"")</f>
        <v/>
      </c>
      <c r="I767" s="8" t="str">
        <f aca="false">IF(H767&gt;0,(VLOOKUP(E767,Bodovanie!$A$2:$G$9,6)*86400-_xlfn.CEILING.MATH(H767*86400,1)*VLOOKUP(E767,Bodovanie!$A$2:$G$9,7)+250),"")</f>
        <v/>
      </c>
      <c r="J767" s="8" t="str">
        <f aca="false">IF(H767&gt;0,G767+I767,"")</f>
        <v/>
      </c>
    </row>
    <row r="768" customFormat="false" ht="12.8" hidden="false" customHeight="false" outlineLevel="0" collapsed="false">
      <c r="G768" s="8" t="str">
        <f aca="false">IF(F768&gt;0,(VLOOKUP(E768,Bodovanie!$A$2:$D$9,3)*86400-_xlfn.CEILING.MATH(F768*86400,0.5))*VLOOKUP(E768,Bodovanie!$A$2:$D$9,4)+250,"")</f>
        <v/>
      </c>
      <c r="I768" s="8" t="str">
        <f aca="false">IF(H768&gt;0,(VLOOKUP(E768,Bodovanie!$A$2:$G$9,6)*86400-_xlfn.CEILING.MATH(H768*86400,1)*VLOOKUP(E768,Bodovanie!$A$2:$G$9,7)+250),"")</f>
        <v/>
      </c>
      <c r="J768" s="8" t="str">
        <f aca="false">IF(H768&gt;0,G768+I768,"")</f>
        <v/>
      </c>
    </row>
    <row r="769" customFormat="false" ht="12.8" hidden="false" customHeight="false" outlineLevel="0" collapsed="false">
      <c r="G769" s="8" t="str">
        <f aca="false">IF(F769&gt;0,(VLOOKUP(E769,Bodovanie!$A$2:$D$9,3)*86400-_xlfn.CEILING.MATH(F769*86400,0.5))*VLOOKUP(E769,Bodovanie!$A$2:$D$9,4)+250,"")</f>
        <v/>
      </c>
      <c r="I769" s="8" t="str">
        <f aca="false">IF(H769&gt;0,(VLOOKUP(E769,Bodovanie!$A$2:$G$9,6)*86400-_xlfn.CEILING.MATH(H769*86400,1)*VLOOKUP(E769,Bodovanie!$A$2:$G$9,7)+250),"")</f>
        <v/>
      </c>
      <c r="J769" s="8" t="str">
        <f aca="false">IF(H769&gt;0,G769+I769,"")</f>
        <v/>
      </c>
    </row>
    <row r="770" customFormat="false" ht="12.8" hidden="false" customHeight="false" outlineLevel="0" collapsed="false">
      <c r="G770" s="8" t="str">
        <f aca="false">IF(F770&gt;0,(VLOOKUP(E770,Bodovanie!$A$2:$D$9,3)*86400-_xlfn.CEILING.MATH(F770*86400,0.5))*VLOOKUP(E770,Bodovanie!$A$2:$D$9,4)+250,"")</f>
        <v/>
      </c>
      <c r="I770" s="8" t="str">
        <f aca="false">IF(H770&gt;0,(VLOOKUP(E770,Bodovanie!$A$2:$G$9,6)*86400-_xlfn.CEILING.MATH(H770*86400,1)*VLOOKUP(E770,Bodovanie!$A$2:$G$9,7)+250),"")</f>
        <v/>
      </c>
      <c r="J770" s="8" t="str">
        <f aca="false">IF(H770&gt;0,G770+I770,"")</f>
        <v/>
      </c>
    </row>
    <row r="771" customFormat="false" ht="12.8" hidden="false" customHeight="false" outlineLevel="0" collapsed="false">
      <c r="G771" s="8" t="str">
        <f aca="false">IF(F771&gt;0,(VLOOKUP(E771,Bodovanie!$A$2:$D$9,3)*86400-_xlfn.CEILING.MATH(F771*86400,0.5))*VLOOKUP(E771,Bodovanie!$A$2:$D$9,4)+250,"")</f>
        <v/>
      </c>
      <c r="I771" s="8" t="str">
        <f aca="false">IF(H771&gt;0,(VLOOKUP(E771,Bodovanie!$A$2:$G$9,6)*86400-_xlfn.CEILING.MATH(H771*86400,1)*VLOOKUP(E771,Bodovanie!$A$2:$G$9,7)+250),"")</f>
        <v/>
      </c>
      <c r="J771" s="8" t="str">
        <f aca="false">IF(H771&gt;0,G771+I771,"")</f>
        <v/>
      </c>
    </row>
    <row r="772" customFormat="false" ht="12.8" hidden="false" customHeight="false" outlineLevel="0" collapsed="false">
      <c r="G772" s="8" t="str">
        <f aca="false">IF(F772&gt;0,(VLOOKUP(E772,Bodovanie!$A$2:$D$9,3)*86400-_xlfn.CEILING.MATH(F772*86400,0.5))*VLOOKUP(E772,Bodovanie!$A$2:$D$9,4)+250,"")</f>
        <v/>
      </c>
      <c r="I772" s="8" t="str">
        <f aca="false">IF(H772&gt;0,(VLOOKUP(E772,Bodovanie!$A$2:$G$9,6)*86400-_xlfn.CEILING.MATH(H772*86400,1)*VLOOKUP(E772,Bodovanie!$A$2:$G$9,7)+250),"")</f>
        <v/>
      </c>
      <c r="J772" s="8" t="str">
        <f aca="false">IF(H772&gt;0,G772+I772,"")</f>
        <v/>
      </c>
    </row>
    <row r="773" customFormat="false" ht="12.8" hidden="false" customHeight="false" outlineLevel="0" collapsed="false">
      <c r="G773" s="8" t="str">
        <f aca="false">IF(F773&gt;0,(VLOOKUP(E773,Bodovanie!$A$2:$D$9,3)*86400-_xlfn.CEILING.MATH(F773*86400,0.5))*VLOOKUP(E773,Bodovanie!$A$2:$D$9,4)+250,"")</f>
        <v/>
      </c>
      <c r="I773" s="8" t="str">
        <f aca="false">IF(H773&gt;0,(VLOOKUP(E773,Bodovanie!$A$2:$G$9,6)*86400-_xlfn.CEILING.MATH(H773*86400,1)*VLOOKUP(E773,Bodovanie!$A$2:$G$9,7)+250),"")</f>
        <v/>
      </c>
      <c r="J773" s="8" t="str">
        <f aca="false">IF(H773&gt;0,G773+I773,"")</f>
        <v/>
      </c>
    </row>
    <row r="774" customFormat="false" ht="12.8" hidden="false" customHeight="false" outlineLevel="0" collapsed="false">
      <c r="G774" s="8" t="str">
        <f aca="false">IF(F774&gt;0,(VLOOKUP(E774,Bodovanie!$A$2:$D$9,3)*86400-_xlfn.CEILING.MATH(F774*86400,0.5))*VLOOKUP(E774,Bodovanie!$A$2:$D$9,4)+250,"")</f>
        <v/>
      </c>
      <c r="I774" s="8" t="str">
        <f aca="false">IF(H774&gt;0,(VLOOKUP(E774,Bodovanie!$A$2:$G$9,6)*86400-_xlfn.CEILING.MATH(H774*86400,1)*VLOOKUP(E774,Bodovanie!$A$2:$G$9,7)+250),"")</f>
        <v/>
      </c>
      <c r="J774" s="8" t="str">
        <f aca="false">IF(H774&gt;0,G774+I774,"")</f>
        <v/>
      </c>
    </row>
    <row r="775" customFormat="false" ht="12.8" hidden="false" customHeight="false" outlineLevel="0" collapsed="false">
      <c r="G775" s="8" t="str">
        <f aca="false">IF(F775&gt;0,(VLOOKUP(E775,Bodovanie!$A$2:$D$9,3)*86400-_xlfn.CEILING.MATH(F775*86400,0.5))*VLOOKUP(E775,Bodovanie!$A$2:$D$9,4)+250,"")</f>
        <v/>
      </c>
      <c r="I775" s="8" t="str">
        <f aca="false">IF(H775&gt;0,(VLOOKUP(E775,Bodovanie!$A$2:$G$9,6)*86400-_xlfn.CEILING.MATH(H775*86400,1)*VLOOKUP(E775,Bodovanie!$A$2:$G$9,7)+250),"")</f>
        <v/>
      </c>
      <c r="J775" s="8" t="str">
        <f aca="false">IF(H775&gt;0,G775+I775,"")</f>
        <v/>
      </c>
    </row>
    <row r="776" customFormat="false" ht="12.8" hidden="false" customHeight="false" outlineLevel="0" collapsed="false">
      <c r="G776" s="8" t="str">
        <f aca="false">IF(F776&gt;0,(VLOOKUP(E776,Bodovanie!$A$2:$D$9,3)*86400-_xlfn.CEILING.MATH(F776*86400,0.5))*VLOOKUP(E776,Bodovanie!$A$2:$D$9,4)+250,"")</f>
        <v/>
      </c>
      <c r="I776" s="8" t="str">
        <f aca="false">IF(H776&gt;0,(VLOOKUP(E776,Bodovanie!$A$2:$G$9,6)*86400-_xlfn.CEILING.MATH(H776*86400,1)*VLOOKUP(E776,Bodovanie!$A$2:$G$9,7)+250),"")</f>
        <v/>
      </c>
      <c r="J776" s="8" t="str">
        <f aca="false">IF(H776&gt;0,G776+I776,"")</f>
        <v/>
      </c>
    </row>
    <row r="777" customFormat="false" ht="12.8" hidden="false" customHeight="false" outlineLevel="0" collapsed="false">
      <c r="G777" s="8" t="str">
        <f aca="false">IF(F777&gt;0,(VLOOKUP(E777,Bodovanie!$A$2:$D$9,3)*86400-_xlfn.CEILING.MATH(F777*86400,0.5))*VLOOKUP(E777,Bodovanie!$A$2:$D$9,4)+250,"")</f>
        <v/>
      </c>
      <c r="I777" s="8" t="str">
        <f aca="false">IF(H777&gt;0,(VLOOKUP(E777,Bodovanie!$A$2:$G$9,6)*86400-_xlfn.CEILING.MATH(H777*86400,1)*VLOOKUP(E777,Bodovanie!$A$2:$G$9,7)+250),"")</f>
        <v/>
      </c>
      <c r="J777" s="8" t="str">
        <f aca="false">IF(H777&gt;0,G777+I777,"")</f>
        <v/>
      </c>
    </row>
    <row r="778" customFormat="false" ht="12.8" hidden="false" customHeight="false" outlineLevel="0" collapsed="false">
      <c r="G778" s="8" t="str">
        <f aca="false">IF(F778&gt;0,(VLOOKUP(E778,Bodovanie!$A$2:$D$9,3)*86400-_xlfn.CEILING.MATH(F778*86400,0.5))*VLOOKUP(E778,Bodovanie!$A$2:$D$9,4)+250,"")</f>
        <v/>
      </c>
      <c r="I778" s="8" t="str">
        <f aca="false">IF(H778&gt;0,(VLOOKUP(E778,Bodovanie!$A$2:$G$9,6)*86400-_xlfn.CEILING.MATH(H778*86400,1)*VLOOKUP(E778,Bodovanie!$A$2:$G$9,7)+250),"")</f>
        <v/>
      </c>
      <c r="J778" s="8" t="str">
        <f aca="false">IF(H778&gt;0,G778+I778,"")</f>
        <v/>
      </c>
    </row>
    <row r="779" customFormat="false" ht="12.8" hidden="false" customHeight="false" outlineLevel="0" collapsed="false">
      <c r="G779" s="8" t="str">
        <f aca="false">IF(F779&gt;0,(VLOOKUP(E779,Bodovanie!$A$2:$D$9,3)*86400-_xlfn.CEILING.MATH(F779*86400,0.5))*VLOOKUP(E779,Bodovanie!$A$2:$D$9,4)+250,"")</f>
        <v/>
      </c>
      <c r="I779" s="8" t="str">
        <f aca="false">IF(H779&gt;0,(VLOOKUP(E779,Bodovanie!$A$2:$G$9,6)*86400-_xlfn.CEILING.MATH(H779*86400,1)*VLOOKUP(E779,Bodovanie!$A$2:$G$9,7)+250),"")</f>
        <v/>
      </c>
      <c r="J779" s="8" t="str">
        <f aca="false">IF(H779&gt;0,G779+I779,"")</f>
        <v/>
      </c>
    </row>
    <row r="780" customFormat="false" ht="12.8" hidden="false" customHeight="false" outlineLevel="0" collapsed="false">
      <c r="G780" s="8" t="str">
        <f aca="false">IF(F780&gt;0,(VLOOKUP(E780,Bodovanie!$A$2:$D$9,3)*86400-_xlfn.CEILING.MATH(F780*86400,0.5))*VLOOKUP(E780,Bodovanie!$A$2:$D$9,4)+250,"")</f>
        <v/>
      </c>
      <c r="I780" s="8" t="str">
        <f aca="false">IF(H780&gt;0,(VLOOKUP(E780,Bodovanie!$A$2:$G$9,6)*86400-_xlfn.CEILING.MATH(H780*86400,1)*VLOOKUP(E780,Bodovanie!$A$2:$G$9,7)+250),"")</f>
        <v/>
      </c>
      <c r="J780" s="8" t="str">
        <f aca="false">IF(H780&gt;0,G780+I780,"")</f>
        <v/>
      </c>
    </row>
    <row r="781" customFormat="false" ht="12.8" hidden="false" customHeight="false" outlineLevel="0" collapsed="false">
      <c r="G781" s="8" t="str">
        <f aca="false">IF(F781&gt;0,(VLOOKUP(E781,Bodovanie!$A$2:$D$9,3)*86400-_xlfn.CEILING.MATH(F781*86400,0.5))*VLOOKUP(E781,Bodovanie!$A$2:$D$9,4)+250,"")</f>
        <v/>
      </c>
      <c r="I781" s="8" t="str">
        <f aca="false">IF(H781&gt;0,(VLOOKUP(E781,Bodovanie!$A$2:$G$9,6)*86400-_xlfn.CEILING.MATH(H781*86400,1)*VLOOKUP(E781,Bodovanie!$A$2:$G$9,7)+250),"")</f>
        <v/>
      </c>
      <c r="J781" s="8" t="str">
        <f aca="false">IF(H781&gt;0,G781+I781,"")</f>
        <v/>
      </c>
    </row>
    <row r="782" customFormat="false" ht="12.8" hidden="false" customHeight="false" outlineLevel="0" collapsed="false">
      <c r="G782" s="8" t="str">
        <f aca="false">IF(F782&gt;0,(VLOOKUP(E782,Bodovanie!$A$2:$D$9,3)*86400-_xlfn.CEILING.MATH(F782*86400,0.5))*VLOOKUP(E782,Bodovanie!$A$2:$D$9,4)+250,"")</f>
        <v/>
      </c>
      <c r="I782" s="8" t="str">
        <f aca="false">IF(H782&gt;0,(VLOOKUP(E782,Bodovanie!$A$2:$G$9,6)*86400-_xlfn.CEILING.MATH(H782*86400,1)*VLOOKUP(E782,Bodovanie!$A$2:$G$9,7)+250),"")</f>
        <v/>
      </c>
      <c r="J782" s="8" t="str">
        <f aca="false">IF(H782&gt;0,G782+I782,"")</f>
        <v/>
      </c>
    </row>
    <row r="783" customFormat="false" ht="12.8" hidden="false" customHeight="false" outlineLevel="0" collapsed="false">
      <c r="G783" s="8" t="str">
        <f aca="false">IF(F783&gt;0,(VLOOKUP(E783,Bodovanie!$A$2:$D$9,3)*86400-_xlfn.CEILING.MATH(F783*86400,0.5))*VLOOKUP(E783,Bodovanie!$A$2:$D$9,4)+250,"")</f>
        <v/>
      </c>
      <c r="I783" s="8" t="str">
        <f aca="false">IF(H783&gt;0,(VLOOKUP(E783,Bodovanie!$A$2:$G$9,6)*86400-_xlfn.CEILING.MATH(H783*86400,1)*VLOOKUP(E783,Bodovanie!$A$2:$G$9,7)+250),"")</f>
        <v/>
      </c>
      <c r="J783" s="8" t="str">
        <f aca="false">IF(H783&gt;0,G783+I783,"")</f>
        <v/>
      </c>
    </row>
    <row r="784" customFormat="false" ht="12.8" hidden="false" customHeight="false" outlineLevel="0" collapsed="false">
      <c r="G784" s="8" t="str">
        <f aca="false">IF(F784&gt;0,(VLOOKUP(E784,Bodovanie!$A$2:$D$9,3)*86400-_xlfn.CEILING.MATH(F784*86400,0.5))*VLOOKUP(E784,Bodovanie!$A$2:$D$9,4)+250,"")</f>
        <v/>
      </c>
      <c r="I784" s="8" t="str">
        <f aca="false">IF(H784&gt;0,(VLOOKUP(E784,Bodovanie!$A$2:$G$9,6)*86400-_xlfn.CEILING.MATH(H784*86400,1)*VLOOKUP(E784,Bodovanie!$A$2:$G$9,7)+250),"")</f>
        <v/>
      </c>
      <c r="J784" s="8" t="str">
        <f aca="false">IF(H784&gt;0,G784+I784,"")</f>
        <v/>
      </c>
    </row>
    <row r="785" customFormat="false" ht="12.8" hidden="false" customHeight="false" outlineLevel="0" collapsed="false">
      <c r="G785" s="8" t="str">
        <f aca="false">IF(F785&gt;0,(VLOOKUP(E785,Bodovanie!$A$2:$D$9,3)*86400-_xlfn.CEILING.MATH(F785*86400,0.5))*VLOOKUP(E785,Bodovanie!$A$2:$D$9,4)+250,"")</f>
        <v/>
      </c>
      <c r="I785" s="8" t="str">
        <f aca="false">IF(H785&gt;0,(VLOOKUP(E785,Bodovanie!$A$2:$G$9,6)*86400-_xlfn.CEILING.MATH(H785*86400,1)*VLOOKUP(E785,Bodovanie!$A$2:$G$9,7)+250),"")</f>
        <v/>
      </c>
      <c r="J785" s="8" t="str">
        <f aca="false">IF(H785&gt;0,G785+I785,"")</f>
        <v/>
      </c>
    </row>
    <row r="786" customFormat="false" ht="12.8" hidden="false" customHeight="false" outlineLevel="0" collapsed="false">
      <c r="G786" s="8" t="str">
        <f aca="false">IF(F786&gt;0,(VLOOKUP(E786,Bodovanie!$A$2:$D$9,3)*86400-_xlfn.CEILING.MATH(F786*86400,0.5))*VLOOKUP(E786,Bodovanie!$A$2:$D$9,4)+250,"")</f>
        <v/>
      </c>
      <c r="I786" s="8" t="str">
        <f aca="false">IF(H786&gt;0,(VLOOKUP(E786,Bodovanie!$A$2:$G$9,6)*86400-_xlfn.CEILING.MATH(H786*86400,1)*VLOOKUP(E786,Bodovanie!$A$2:$G$9,7)+250),"")</f>
        <v/>
      </c>
      <c r="J786" s="8" t="str">
        <f aca="false">IF(H786&gt;0,G786+I786,"")</f>
        <v/>
      </c>
    </row>
    <row r="787" customFormat="false" ht="12.8" hidden="false" customHeight="false" outlineLevel="0" collapsed="false">
      <c r="G787" s="8" t="str">
        <f aca="false">IF(F787&gt;0,(VLOOKUP(E787,Bodovanie!$A$2:$D$9,3)*86400-_xlfn.CEILING.MATH(F787*86400,0.5))*VLOOKUP(E787,Bodovanie!$A$2:$D$9,4)+250,"")</f>
        <v/>
      </c>
      <c r="I787" s="8" t="str">
        <f aca="false">IF(H787&gt;0,(VLOOKUP(E787,Bodovanie!$A$2:$G$9,6)*86400-_xlfn.CEILING.MATH(H787*86400,1)*VLOOKUP(E787,Bodovanie!$A$2:$G$9,7)+250),"")</f>
        <v/>
      </c>
      <c r="J787" s="8" t="str">
        <f aca="false">IF(H787&gt;0,G787+I787,"")</f>
        <v/>
      </c>
    </row>
    <row r="788" customFormat="false" ht="12.8" hidden="false" customHeight="false" outlineLevel="0" collapsed="false">
      <c r="G788" s="8" t="str">
        <f aca="false">IF(F788&gt;0,(VLOOKUP(E788,Bodovanie!$A$2:$D$9,3)*86400-_xlfn.CEILING.MATH(F788*86400,0.5))*VLOOKUP(E788,Bodovanie!$A$2:$D$9,4)+250,"")</f>
        <v/>
      </c>
      <c r="I788" s="8" t="str">
        <f aca="false">IF(H788&gt;0,(VLOOKUP(E788,Bodovanie!$A$2:$G$9,6)*86400-_xlfn.CEILING.MATH(H788*86400,1)*VLOOKUP(E788,Bodovanie!$A$2:$G$9,7)+250),"")</f>
        <v/>
      </c>
      <c r="J788" s="8" t="str">
        <f aca="false">IF(H788&gt;0,G788+I788,"")</f>
        <v/>
      </c>
    </row>
    <row r="789" customFormat="false" ht="12.8" hidden="false" customHeight="false" outlineLevel="0" collapsed="false">
      <c r="G789" s="8" t="str">
        <f aca="false">IF(F789&gt;0,(VLOOKUP(E789,Bodovanie!$A$2:$D$9,3)*86400-_xlfn.CEILING.MATH(F789*86400,0.5))*VLOOKUP(E789,Bodovanie!$A$2:$D$9,4)+250,"")</f>
        <v/>
      </c>
      <c r="I789" s="8" t="str">
        <f aca="false">IF(H789&gt;0,(VLOOKUP(E789,Bodovanie!$A$2:$G$9,6)*86400-_xlfn.CEILING.MATH(H789*86400,1)*VLOOKUP(E789,Bodovanie!$A$2:$G$9,7)+250),"")</f>
        <v/>
      </c>
      <c r="J789" s="8" t="str">
        <f aca="false">IF(H789&gt;0,G789+I789,"")</f>
        <v/>
      </c>
    </row>
    <row r="790" customFormat="false" ht="12.8" hidden="false" customHeight="false" outlineLevel="0" collapsed="false">
      <c r="G790" s="8" t="str">
        <f aca="false">IF(F790&gt;0,(VLOOKUP(E790,Bodovanie!$A$2:$D$9,3)*86400-_xlfn.CEILING.MATH(F790*86400,0.5))*VLOOKUP(E790,Bodovanie!$A$2:$D$9,4)+250,"")</f>
        <v/>
      </c>
      <c r="I790" s="8" t="str">
        <f aca="false">IF(H790&gt;0,(VLOOKUP(E790,Bodovanie!$A$2:$G$9,6)*86400-_xlfn.CEILING.MATH(H790*86400,1)*VLOOKUP(E790,Bodovanie!$A$2:$G$9,7)+250),"")</f>
        <v/>
      </c>
      <c r="J790" s="8" t="str">
        <f aca="false">IF(H790&gt;0,G790+I790,"")</f>
        <v/>
      </c>
    </row>
    <row r="791" customFormat="false" ht="12.8" hidden="false" customHeight="false" outlineLevel="0" collapsed="false">
      <c r="G791" s="8" t="str">
        <f aca="false">IF(F791&gt;0,(VLOOKUP(E791,Bodovanie!$A$2:$D$9,3)*86400-_xlfn.CEILING.MATH(F791*86400,0.5))*VLOOKUP(E791,Bodovanie!$A$2:$D$9,4)+250,"")</f>
        <v/>
      </c>
      <c r="I791" s="8" t="str">
        <f aca="false">IF(H791&gt;0,(VLOOKUP(E791,Bodovanie!$A$2:$G$9,6)*86400-_xlfn.CEILING.MATH(H791*86400,1)*VLOOKUP(E791,Bodovanie!$A$2:$G$9,7)+250),"")</f>
        <v/>
      </c>
      <c r="J791" s="8" t="str">
        <f aca="false">IF(H791&gt;0,G791+I791,"")</f>
        <v/>
      </c>
    </row>
    <row r="792" customFormat="false" ht="12.8" hidden="false" customHeight="false" outlineLevel="0" collapsed="false">
      <c r="G792" s="8" t="str">
        <f aca="false">IF(F792&gt;0,(VLOOKUP(E792,Bodovanie!$A$2:$D$9,3)*86400-_xlfn.CEILING.MATH(F792*86400,0.5))*VLOOKUP(E792,Bodovanie!$A$2:$D$9,4)+250,"")</f>
        <v/>
      </c>
      <c r="I792" s="8" t="str">
        <f aca="false">IF(H792&gt;0,(VLOOKUP(E792,Bodovanie!$A$2:$G$9,6)*86400-_xlfn.CEILING.MATH(H792*86400,1)*VLOOKUP(E792,Bodovanie!$A$2:$G$9,7)+250),"")</f>
        <v/>
      </c>
      <c r="J792" s="8" t="str">
        <f aca="false">IF(H792&gt;0,G792+I792,"")</f>
        <v/>
      </c>
    </row>
    <row r="793" customFormat="false" ht="12.8" hidden="false" customHeight="false" outlineLevel="0" collapsed="false">
      <c r="G793" s="8" t="str">
        <f aca="false">IF(F793&gt;0,(VLOOKUP(E793,Bodovanie!$A$2:$D$9,3)*86400-_xlfn.CEILING.MATH(F793*86400,0.5))*VLOOKUP(E793,Bodovanie!$A$2:$D$9,4)+250,"")</f>
        <v/>
      </c>
      <c r="I793" s="8" t="str">
        <f aca="false">IF(H793&gt;0,(VLOOKUP(E793,Bodovanie!$A$2:$G$9,6)*86400-_xlfn.CEILING.MATH(H793*86400,1)*VLOOKUP(E793,Bodovanie!$A$2:$G$9,7)+250),"")</f>
        <v/>
      </c>
      <c r="J793" s="8" t="str">
        <f aca="false">IF(H793&gt;0,G793+I793,"")</f>
        <v/>
      </c>
    </row>
    <row r="794" customFormat="false" ht="12.8" hidden="false" customHeight="false" outlineLevel="0" collapsed="false">
      <c r="G794" s="8" t="str">
        <f aca="false">IF(F794&gt;0,(VLOOKUP(E794,Bodovanie!$A$2:$D$9,3)*86400-_xlfn.CEILING.MATH(F794*86400,0.5))*VLOOKUP(E794,Bodovanie!$A$2:$D$9,4)+250,"")</f>
        <v/>
      </c>
      <c r="I794" s="8" t="str">
        <f aca="false">IF(H794&gt;0,(VLOOKUP(E794,Bodovanie!$A$2:$G$9,6)*86400-_xlfn.CEILING.MATH(H794*86400,1)*VLOOKUP(E794,Bodovanie!$A$2:$G$9,7)+250),"")</f>
        <v/>
      </c>
      <c r="J794" s="8" t="str">
        <f aca="false">IF(H794&gt;0,G794+I794,"")</f>
        <v/>
      </c>
    </row>
    <row r="795" customFormat="false" ht="12.8" hidden="false" customHeight="false" outlineLevel="0" collapsed="false">
      <c r="G795" s="8" t="str">
        <f aca="false">IF(F795&gt;0,(VLOOKUP(E795,Bodovanie!$A$2:$D$9,3)*86400-_xlfn.CEILING.MATH(F795*86400,0.5))*VLOOKUP(E795,Bodovanie!$A$2:$D$9,4)+250,"")</f>
        <v/>
      </c>
      <c r="I795" s="8" t="str">
        <f aca="false">IF(H795&gt;0,(VLOOKUP(E795,Bodovanie!$A$2:$G$9,6)*86400-_xlfn.CEILING.MATH(H795*86400,1)*VLOOKUP(E795,Bodovanie!$A$2:$G$9,7)+250),"")</f>
        <v/>
      </c>
      <c r="J795" s="8" t="str">
        <f aca="false">IF(H795&gt;0,G795+I795,"")</f>
        <v/>
      </c>
    </row>
    <row r="796" customFormat="false" ht="12.8" hidden="false" customHeight="false" outlineLevel="0" collapsed="false">
      <c r="G796" s="8" t="str">
        <f aca="false">IF(F796&gt;0,(VLOOKUP(E796,Bodovanie!$A$2:$D$9,3)*86400-_xlfn.CEILING.MATH(F796*86400,0.5))*VLOOKUP(E796,Bodovanie!$A$2:$D$9,4)+250,"")</f>
        <v/>
      </c>
      <c r="I796" s="8" t="str">
        <f aca="false">IF(H796&gt;0,(VLOOKUP(E796,Bodovanie!$A$2:$G$9,6)*86400-_xlfn.CEILING.MATH(H796*86400,1)*VLOOKUP(E796,Bodovanie!$A$2:$G$9,7)+250),"")</f>
        <v/>
      </c>
      <c r="J796" s="8" t="str">
        <f aca="false">IF(H796&gt;0,G796+I796,"")</f>
        <v/>
      </c>
    </row>
    <row r="797" customFormat="false" ht="12.8" hidden="false" customHeight="false" outlineLevel="0" collapsed="false">
      <c r="G797" s="8" t="str">
        <f aca="false">IF(F797&gt;0,(VLOOKUP(E797,Bodovanie!$A$2:$D$9,3)*86400-_xlfn.CEILING.MATH(F797*86400,0.5))*VLOOKUP(E797,Bodovanie!$A$2:$D$9,4)+250,"")</f>
        <v/>
      </c>
      <c r="I797" s="8" t="str">
        <f aca="false">IF(H797&gt;0,(VLOOKUP(E797,Bodovanie!$A$2:$G$9,6)*86400-_xlfn.CEILING.MATH(H797*86400,1)*VLOOKUP(E797,Bodovanie!$A$2:$G$9,7)+250),"")</f>
        <v/>
      </c>
      <c r="J797" s="8" t="str">
        <f aca="false">IF(H797&gt;0,G797+I797,"")</f>
        <v/>
      </c>
    </row>
    <row r="798" customFormat="false" ht="12.8" hidden="false" customHeight="false" outlineLevel="0" collapsed="false">
      <c r="G798" s="8" t="str">
        <f aca="false">IF(F798&gt;0,(VLOOKUP(E798,Bodovanie!$A$2:$D$9,3)*86400-_xlfn.CEILING.MATH(F798*86400,0.5))*VLOOKUP(E798,Bodovanie!$A$2:$D$9,4)+250,"")</f>
        <v/>
      </c>
      <c r="I798" s="8" t="str">
        <f aca="false">IF(H798&gt;0,(VLOOKUP(E798,Bodovanie!$A$2:$G$9,6)*86400-_xlfn.CEILING.MATH(H798*86400,1)*VLOOKUP(E798,Bodovanie!$A$2:$G$9,7)+250),"")</f>
        <v/>
      </c>
      <c r="J798" s="8" t="str">
        <f aca="false">IF(H798&gt;0,G798+I798,"")</f>
        <v/>
      </c>
    </row>
    <row r="799" customFormat="false" ht="12.8" hidden="false" customHeight="false" outlineLevel="0" collapsed="false">
      <c r="G799" s="8" t="str">
        <f aca="false">IF(F799&gt;0,(VLOOKUP(E799,Bodovanie!$A$2:$D$9,3)*86400-_xlfn.CEILING.MATH(F799*86400,0.5))*VLOOKUP(E799,Bodovanie!$A$2:$D$9,4)+250,"")</f>
        <v/>
      </c>
      <c r="I799" s="8" t="str">
        <f aca="false">IF(H799&gt;0,(VLOOKUP(E799,Bodovanie!$A$2:$G$9,6)*86400-_xlfn.CEILING.MATH(H799*86400,1)*VLOOKUP(E799,Bodovanie!$A$2:$G$9,7)+250),"")</f>
        <v/>
      </c>
      <c r="J799" s="8" t="str">
        <f aca="false">IF(H799&gt;0,G799+I799,"")</f>
        <v/>
      </c>
    </row>
    <row r="800" customFormat="false" ht="12.8" hidden="false" customHeight="false" outlineLevel="0" collapsed="false">
      <c r="G800" s="8" t="str">
        <f aca="false">IF(F800&gt;0,(VLOOKUP(E800,Bodovanie!$A$2:$D$9,3)*86400-_xlfn.CEILING.MATH(F800*86400,0.5))*VLOOKUP(E800,Bodovanie!$A$2:$D$9,4)+250,"")</f>
        <v/>
      </c>
      <c r="I800" s="8" t="str">
        <f aca="false">IF(H800&gt;0,(VLOOKUP(E800,Bodovanie!$A$2:$G$9,6)*86400-_xlfn.CEILING.MATH(H800*86400,1)*VLOOKUP(E800,Bodovanie!$A$2:$G$9,7)+250),"")</f>
        <v/>
      </c>
      <c r="J800" s="8" t="str">
        <f aca="false">IF(H800&gt;0,G800+I800,"")</f>
        <v/>
      </c>
    </row>
    <row r="801" customFormat="false" ht="12.8" hidden="false" customHeight="false" outlineLevel="0" collapsed="false">
      <c r="G801" s="8" t="str">
        <f aca="false">IF(F801&gt;0,(VLOOKUP(E801,Bodovanie!$A$2:$D$9,3)*86400-_xlfn.CEILING.MATH(F801*86400,0.5))*VLOOKUP(E801,Bodovanie!$A$2:$D$9,4)+250,"")</f>
        <v/>
      </c>
      <c r="I801" s="8" t="str">
        <f aca="false">IF(H801&gt;0,(VLOOKUP(E801,Bodovanie!$A$2:$G$9,6)*86400-_xlfn.CEILING.MATH(H801*86400,1)*VLOOKUP(E801,Bodovanie!$A$2:$G$9,7)+250),"")</f>
        <v/>
      </c>
      <c r="J801" s="8" t="str">
        <f aca="false">IF(H801&gt;0,G801+I801,"")</f>
        <v/>
      </c>
    </row>
    <row r="802" customFormat="false" ht="12.8" hidden="false" customHeight="false" outlineLevel="0" collapsed="false">
      <c r="G802" s="8" t="str">
        <f aca="false">IF(F802&gt;0,(VLOOKUP(E802,Bodovanie!$A$2:$D$9,3)*86400-_xlfn.CEILING.MATH(F802*86400,0.5))*VLOOKUP(E802,Bodovanie!$A$2:$D$9,4)+250,"")</f>
        <v/>
      </c>
      <c r="I802" s="8" t="str">
        <f aca="false">IF(H802&gt;0,(VLOOKUP(E802,Bodovanie!$A$2:$G$9,6)*86400-_xlfn.CEILING.MATH(H802*86400,1)*VLOOKUP(E802,Bodovanie!$A$2:$G$9,7)+250),"")</f>
        <v/>
      </c>
      <c r="J802" s="8" t="str">
        <f aca="false">IF(H802&gt;0,G802+I802,"")</f>
        <v/>
      </c>
    </row>
    <row r="803" customFormat="false" ht="12.8" hidden="false" customHeight="false" outlineLevel="0" collapsed="false">
      <c r="G803" s="8" t="str">
        <f aca="false">IF(F803&gt;0,(VLOOKUP(E803,Bodovanie!$A$2:$D$9,3)*86400-_xlfn.CEILING.MATH(F803*86400,0.5))*VLOOKUP(E803,Bodovanie!$A$2:$D$9,4)+250,"")</f>
        <v/>
      </c>
      <c r="I803" s="8" t="str">
        <f aca="false">IF(H803&gt;0,(VLOOKUP(E803,Bodovanie!$A$2:$G$9,6)*86400-_xlfn.CEILING.MATH(H803*86400,1)*VLOOKUP(E803,Bodovanie!$A$2:$G$9,7)+250),"")</f>
        <v/>
      </c>
      <c r="J803" s="8" t="str">
        <f aca="false">IF(H803&gt;0,G803+I803,"")</f>
        <v/>
      </c>
    </row>
    <row r="804" customFormat="false" ht="12.8" hidden="false" customHeight="false" outlineLevel="0" collapsed="false">
      <c r="G804" s="8" t="str">
        <f aca="false">IF(F804&gt;0,(VLOOKUP(E804,Bodovanie!$A$2:$D$9,3)*86400-_xlfn.CEILING.MATH(F804*86400,0.5))*VLOOKUP(E804,Bodovanie!$A$2:$D$9,4)+250,"")</f>
        <v/>
      </c>
      <c r="I804" s="8" t="str">
        <f aca="false">IF(H804&gt;0,(VLOOKUP(E804,Bodovanie!$A$2:$G$9,6)*86400-_xlfn.CEILING.MATH(H804*86400,1)*VLOOKUP(E804,Bodovanie!$A$2:$G$9,7)+250),"")</f>
        <v/>
      </c>
      <c r="J804" s="8" t="str">
        <f aca="false">IF(H804&gt;0,G804+I804,"")</f>
        <v/>
      </c>
    </row>
    <row r="805" customFormat="false" ht="12.8" hidden="false" customHeight="false" outlineLevel="0" collapsed="false">
      <c r="G805" s="8" t="str">
        <f aca="false">IF(F805&gt;0,(VLOOKUP(E805,Bodovanie!$A$2:$D$9,3)*86400-_xlfn.CEILING.MATH(F805*86400,0.5))*VLOOKUP(E805,Bodovanie!$A$2:$D$9,4)+250,"")</f>
        <v/>
      </c>
      <c r="I805" s="8" t="str">
        <f aca="false">IF(H805&gt;0,(VLOOKUP(E805,Bodovanie!$A$2:$G$9,6)*86400-_xlfn.CEILING.MATH(H805*86400,1)*VLOOKUP(E805,Bodovanie!$A$2:$G$9,7)+250),"")</f>
        <v/>
      </c>
      <c r="J805" s="8" t="str">
        <f aca="false">IF(H805&gt;0,G805+I805,"")</f>
        <v/>
      </c>
    </row>
    <row r="806" customFormat="false" ht="12.8" hidden="false" customHeight="false" outlineLevel="0" collapsed="false">
      <c r="G806" s="8" t="str">
        <f aca="false">IF(F806&gt;0,(VLOOKUP(E806,Bodovanie!$A$2:$D$9,3)*86400-_xlfn.CEILING.MATH(F806*86400,0.5))*VLOOKUP(E806,Bodovanie!$A$2:$D$9,4)+250,"")</f>
        <v/>
      </c>
      <c r="I806" s="8" t="str">
        <f aca="false">IF(H806&gt;0,(VLOOKUP(E806,Bodovanie!$A$2:$G$9,6)*86400-_xlfn.CEILING.MATH(H806*86400,1)*VLOOKUP(E806,Bodovanie!$A$2:$G$9,7)+250),"")</f>
        <v/>
      </c>
      <c r="J806" s="8" t="str">
        <f aca="false">IF(H806&gt;0,G806+I806,"")</f>
        <v/>
      </c>
    </row>
    <row r="807" customFormat="false" ht="12.8" hidden="false" customHeight="false" outlineLevel="0" collapsed="false">
      <c r="G807" s="8" t="str">
        <f aca="false">IF(F807&gt;0,(VLOOKUP(E807,Bodovanie!$A$2:$D$9,3)*86400-_xlfn.CEILING.MATH(F807*86400,0.5))*VLOOKUP(E807,Bodovanie!$A$2:$D$9,4)+250,"")</f>
        <v/>
      </c>
      <c r="I807" s="8" t="str">
        <f aca="false">IF(H807&gt;0,(VLOOKUP(E807,Bodovanie!$A$2:$G$9,6)*86400-_xlfn.CEILING.MATH(H807*86400,1)*VLOOKUP(E807,Bodovanie!$A$2:$G$9,7)+250),"")</f>
        <v/>
      </c>
      <c r="J807" s="8" t="str">
        <f aca="false">IF(H807&gt;0,G807+I807,"")</f>
        <v/>
      </c>
    </row>
    <row r="808" customFormat="false" ht="12.8" hidden="false" customHeight="false" outlineLevel="0" collapsed="false">
      <c r="G808" s="8" t="str">
        <f aca="false">IF(F808&gt;0,(VLOOKUP(E808,Bodovanie!$A$2:$D$9,3)*86400-_xlfn.CEILING.MATH(F808*86400,0.5))*VLOOKUP(E808,Bodovanie!$A$2:$D$9,4)+250,"")</f>
        <v/>
      </c>
      <c r="I808" s="8" t="str">
        <f aca="false">IF(H808&gt;0,(VLOOKUP(E808,Bodovanie!$A$2:$G$9,6)*86400-_xlfn.CEILING.MATH(H808*86400,1)*VLOOKUP(E808,Bodovanie!$A$2:$G$9,7)+250),"")</f>
        <v/>
      </c>
      <c r="J808" s="8" t="str">
        <f aca="false">IF(H808&gt;0,G808+I808,"")</f>
        <v/>
      </c>
    </row>
    <row r="809" customFormat="false" ht="12.8" hidden="false" customHeight="false" outlineLevel="0" collapsed="false">
      <c r="G809" s="8" t="str">
        <f aca="false">IF(F809&gt;0,(VLOOKUP(E809,Bodovanie!$A$2:$D$9,3)*86400-_xlfn.CEILING.MATH(F809*86400,0.5))*VLOOKUP(E809,Bodovanie!$A$2:$D$9,4)+250,"")</f>
        <v/>
      </c>
      <c r="I809" s="8" t="str">
        <f aca="false">IF(H809&gt;0,(VLOOKUP(E809,Bodovanie!$A$2:$G$9,6)*86400-_xlfn.CEILING.MATH(H809*86400,1)*VLOOKUP(E809,Bodovanie!$A$2:$G$9,7)+250),"")</f>
        <v/>
      </c>
      <c r="J809" s="8" t="str">
        <f aca="false">IF(H809&gt;0,G809+I809,"")</f>
        <v/>
      </c>
    </row>
    <row r="810" customFormat="false" ht="12.8" hidden="false" customHeight="false" outlineLevel="0" collapsed="false">
      <c r="G810" s="8" t="str">
        <f aca="false">IF(F810&gt;0,(VLOOKUP(E810,Bodovanie!$A$2:$D$9,3)*86400-_xlfn.CEILING.MATH(F810*86400,0.5))*VLOOKUP(E810,Bodovanie!$A$2:$D$9,4)+250,"")</f>
        <v/>
      </c>
      <c r="I810" s="8" t="str">
        <f aca="false">IF(H810&gt;0,(VLOOKUP(E810,Bodovanie!$A$2:$G$9,6)*86400-_xlfn.CEILING.MATH(H810*86400,1)*VLOOKUP(E810,Bodovanie!$A$2:$G$9,7)+250),"")</f>
        <v/>
      </c>
      <c r="J810" s="8" t="str">
        <f aca="false">IF(H810&gt;0,G810+I810,"")</f>
        <v/>
      </c>
    </row>
    <row r="811" customFormat="false" ht="12.8" hidden="false" customHeight="false" outlineLevel="0" collapsed="false">
      <c r="G811" s="8" t="str">
        <f aca="false">IF(F811&gt;0,(VLOOKUP(E811,Bodovanie!$A$2:$D$9,3)*86400-_xlfn.CEILING.MATH(F811*86400,0.5))*VLOOKUP(E811,Bodovanie!$A$2:$D$9,4)+250,"")</f>
        <v/>
      </c>
      <c r="I811" s="8" t="str">
        <f aca="false">IF(H811&gt;0,(VLOOKUP(E811,Bodovanie!$A$2:$G$9,6)*86400-_xlfn.CEILING.MATH(H811*86400,1)*VLOOKUP(E811,Bodovanie!$A$2:$G$9,7)+250),"")</f>
        <v/>
      </c>
      <c r="J811" s="8" t="str">
        <f aca="false">IF(H811&gt;0,G811+I811,"")</f>
        <v/>
      </c>
    </row>
    <row r="812" customFormat="false" ht="12.8" hidden="false" customHeight="false" outlineLevel="0" collapsed="false">
      <c r="G812" s="8" t="str">
        <f aca="false">IF(F812&gt;0,(VLOOKUP(E812,Bodovanie!$A$2:$D$9,3)*86400-_xlfn.CEILING.MATH(F812*86400,0.5))*VLOOKUP(E812,Bodovanie!$A$2:$D$9,4)+250,"")</f>
        <v/>
      </c>
      <c r="I812" s="8" t="str">
        <f aca="false">IF(H812&gt;0,(VLOOKUP(E812,Bodovanie!$A$2:$G$9,6)*86400-_xlfn.CEILING.MATH(H812*86400,1)*VLOOKUP(E812,Bodovanie!$A$2:$G$9,7)+250),"")</f>
        <v/>
      </c>
      <c r="J812" s="8" t="str">
        <f aca="false">IF(H812&gt;0,G812+I812,"")</f>
        <v/>
      </c>
    </row>
    <row r="813" customFormat="false" ht="12.8" hidden="false" customHeight="false" outlineLevel="0" collapsed="false">
      <c r="G813" s="8" t="str">
        <f aca="false">IF(F813&gt;0,(VLOOKUP(E813,Bodovanie!$A$2:$D$9,3)*86400-_xlfn.CEILING.MATH(F813*86400,0.5))*VLOOKUP(E813,Bodovanie!$A$2:$D$9,4)+250,"")</f>
        <v/>
      </c>
      <c r="I813" s="8" t="str">
        <f aca="false">IF(H813&gt;0,(VLOOKUP(E813,Bodovanie!$A$2:$G$9,6)*86400-_xlfn.CEILING.MATH(H813*86400,1)*VLOOKUP(E813,Bodovanie!$A$2:$G$9,7)+250),"")</f>
        <v/>
      </c>
      <c r="J813" s="8" t="str">
        <f aca="false">IF(H813&gt;0,G813+I813,"")</f>
        <v/>
      </c>
    </row>
    <row r="814" customFormat="false" ht="12.8" hidden="false" customHeight="false" outlineLevel="0" collapsed="false">
      <c r="G814" s="8" t="str">
        <f aca="false">IF(F814&gt;0,(VLOOKUP(E814,Bodovanie!$A$2:$D$9,3)*86400-_xlfn.CEILING.MATH(F814*86400,0.5))*VLOOKUP(E814,Bodovanie!$A$2:$D$9,4)+250,"")</f>
        <v/>
      </c>
      <c r="I814" s="8" t="str">
        <f aca="false">IF(H814&gt;0,(VLOOKUP(E814,Bodovanie!$A$2:$G$9,6)*86400-_xlfn.CEILING.MATH(H814*86400,1)*VLOOKUP(E814,Bodovanie!$A$2:$G$9,7)+250),"")</f>
        <v/>
      </c>
      <c r="J814" s="8" t="str">
        <f aca="false">IF(H814&gt;0,G814+I814,"")</f>
        <v/>
      </c>
    </row>
    <row r="815" customFormat="false" ht="12.8" hidden="false" customHeight="false" outlineLevel="0" collapsed="false">
      <c r="G815" s="8" t="str">
        <f aca="false">IF(F815&gt;0,(VLOOKUP(E815,Bodovanie!$A$2:$D$9,3)*86400-_xlfn.CEILING.MATH(F815*86400,0.5))*VLOOKUP(E815,Bodovanie!$A$2:$D$9,4)+250,"")</f>
        <v/>
      </c>
      <c r="I815" s="8" t="str">
        <f aca="false">IF(H815&gt;0,(VLOOKUP(E815,Bodovanie!$A$2:$G$9,6)*86400-_xlfn.CEILING.MATH(H815*86400,1)*VLOOKUP(E815,Bodovanie!$A$2:$G$9,7)+250),"")</f>
        <v/>
      </c>
      <c r="J815" s="8" t="str">
        <f aca="false">IF(H815&gt;0,G815+I815,"")</f>
        <v/>
      </c>
    </row>
    <row r="816" customFormat="false" ht="12.8" hidden="false" customHeight="false" outlineLevel="0" collapsed="false">
      <c r="G816" s="8" t="str">
        <f aca="false">IF(F816&gt;0,(VLOOKUP(E816,Bodovanie!$A$2:$D$9,3)*86400-_xlfn.CEILING.MATH(F816*86400,0.5))*VLOOKUP(E816,Bodovanie!$A$2:$D$9,4)+250,"")</f>
        <v/>
      </c>
      <c r="I816" s="8" t="str">
        <f aca="false">IF(H816&gt;0,(VLOOKUP(E816,Bodovanie!$A$2:$G$9,6)*86400-_xlfn.CEILING.MATH(H816*86400,1)*VLOOKUP(E816,Bodovanie!$A$2:$G$9,7)+250),"")</f>
        <v/>
      </c>
      <c r="J816" s="8" t="str">
        <f aca="false">IF(H816&gt;0,G816+I816,"")</f>
        <v/>
      </c>
    </row>
    <row r="817" customFormat="false" ht="12.8" hidden="false" customHeight="false" outlineLevel="0" collapsed="false">
      <c r="G817" s="8" t="str">
        <f aca="false">IF(F817&gt;0,(VLOOKUP(E817,Bodovanie!$A$2:$D$9,3)*86400-_xlfn.CEILING.MATH(F817*86400,0.5))*VLOOKUP(E817,Bodovanie!$A$2:$D$9,4)+250,"")</f>
        <v/>
      </c>
      <c r="I817" s="8" t="str">
        <f aca="false">IF(H817&gt;0,(VLOOKUP(E817,Bodovanie!$A$2:$G$9,6)*86400-_xlfn.CEILING.MATH(H817*86400,1)*VLOOKUP(E817,Bodovanie!$A$2:$G$9,7)+250),"")</f>
        <v/>
      </c>
      <c r="J817" s="8" t="str">
        <f aca="false">IF(H817&gt;0,G817+I817,"")</f>
        <v/>
      </c>
    </row>
    <row r="818" customFormat="false" ht="12.8" hidden="false" customHeight="false" outlineLevel="0" collapsed="false">
      <c r="G818" s="8" t="str">
        <f aca="false">IF(F818&gt;0,(VLOOKUP(E818,Bodovanie!$A$2:$D$9,3)*86400-_xlfn.CEILING.MATH(F818*86400,0.5))*VLOOKUP(E818,Bodovanie!$A$2:$D$9,4)+250,"")</f>
        <v/>
      </c>
      <c r="I818" s="8" t="str">
        <f aca="false">IF(H818&gt;0,(VLOOKUP(E818,Bodovanie!$A$2:$G$9,6)*86400-_xlfn.CEILING.MATH(H818*86400,1)*VLOOKUP(E818,Bodovanie!$A$2:$G$9,7)+250),"")</f>
        <v/>
      </c>
      <c r="J818" s="8" t="str">
        <f aca="false">IF(H818&gt;0,G818+I818,"")</f>
        <v/>
      </c>
    </row>
    <row r="819" customFormat="false" ht="12.8" hidden="false" customHeight="false" outlineLevel="0" collapsed="false">
      <c r="G819" s="8" t="str">
        <f aca="false">IF(F819&gt;0,(VLOOKUP(E819,Bodovanie!$A$2:$D$9,3)*86400-_xlfn.CEILING.MATH(F819*86400,0.5))*VLOOKUP(E819,Bodovanie!$A$2:$D$9,4)+250,"")</f>
        <v/>
      </c>
      <c r="I819" s="8" t="str">
        <f aca="false">IF(H819&gt;0,(VLOOKUP(E819,Bodovanie!$A$2:$G$9,6)*86400-_xlfn.CEILING.MATH(H819*86400,1)*VLOOKUP(E819,Bodovanie!$A$2:$G$9,7)+250),"")</f>
        <v/>
      </c>
      <c r="J819" s="8" t="str">
        <f aca="false">IF(H819&gt;0,G819+I819,"")</f>
        <v/>
      </c>
    </row>
    <row r="820" customFormat="false" ht="12.8" hidden="false" customHeight="false" outlineLevel="0" collapsed="false">
      <c r="G820" s="8" t="str">
        <f aca="false">IF(F820&gt;0,(VLOOKUP(E820,Bodovanie!$A$2:$D$9,3)*86400-_xlfn.CEILING.MATH(F820*86400,0.5))*VLOOKUP(E820,Bodovanie!$A$2:$D$9,4)+250,"")</f>
        <v/>
      </c>
      <c r="I820" s="8" t="str">
        <f aca="false">IF(H820&gt;0,(VLOOKUP(E820,Bodovanie!$A$2:$G$9,6)*86400-_xlfn.CEILING.MATH(H820*86400,1)*VLOOKUP(E820,Bodovanie!$A$2:$G$9,7)+250),"")</f>
        <v/>
      </c>
      <c r="J820" s="8" t="str">
        <f aca="false">IF(H820&gt;0,G820+I820,"")</f>
        <v/>
      </c>
    </row>
    <row r="821" customFormat="false" ht="12.8" hidden="false" customHeight="false" outlineLevel="0" collapsed="false">
      <c r="G821" s="8" t="str">
        <f aca="false">IF(F821&gt;0,(VLOOKUP(E821,Bodovanie!$A$2:$D$9,3)*86400-_xlfn.CEILING.MATH(F821*86400,0.5))*VLOOKUP(E821,Bodovanie!$A$2:$D$9,4)+250,"")</f>
        <v/>
      </c>
      <c r="I821" s="8" t="str">
        <f aca="false">IF(H821&gt;0,(VLOOKUP(E821,Bodovanie!$A$2:$G$9,6)*86400-_xlfn.CEILING.MATH(H821*86400,1)*VLOOKUP(E821,Bodovanie!$A$2:$G$9,7)+250),"")</f>
        <v/>
      </c>
      <c r="J821" s="8" t="str">
        <f aca="false">IF(H821&gt;0,G821+I821,"")</f>
        <v/>
      </c>
    </row>
    <row r="822" customFormat="false" ht="12.8" hidden="false" customHeight="false" outlineLevel="0" collapsed="false">
      <c r="G822" s="8" t="str">
        <f aca="false">IF(F822&gt;0,(VLOOKUP(E822,Bodovanie!$A$2:$D$9,3)*86400-_xlfn.CEILING.MATH(F822*86400,0.5))*VLOOKUP(E822,Bodovanie!$A$2:$D$9,4)+250,"")</f>
        <v/>
      </c>
      <c r="I822" s="8" t="str">
        <f aca="false">IF(H822&gt;0,(VLOOKUP(E822,Bodovanie!$A$2:$G$9,6)*86400-_xlfn.CEILING.MATH(H822*86400,1)*VLOOKUP(E822,Bodovanie!$A$2:$G$9,7)+250),"")</f>
        <v/>
      </c>
      <c r="J822" s="8" t="str">
        <f aca="false">IF(H822&gt;0,G822+I822,"")</f>
        <v/>
      </c>
    </row>
    <row r="823" customFormat="false" ht="12.8" hidden="false" customHeight="false" outlineLevel="0" collapsed="false">
      <c r="G823" s="8" t="str">
        <f aca="false">IF(F823&gt;0,(VLOOKUP(E823,Bodovanie!$A$2:$D$9,3)*86400-_xlfn.CEILING.MATH(F823*86400,0.5))*VLOOKUP(E823,Bodovanie!$A$2:$D$9,4)+250,"")</f>
        <v/>
      </c>
      <c r="I823" s="8" t="str">
        <f aca="false">IF(H823&gt;0,(VLOOKUP(E823,Bodovanie!$A$2:$G$9,6)*86400-_xlfn.CEILING.MATH(H823*86400,1)*VLOOKUP(E823,Bodovanie!$A$2:$G$9,7)+250),"")</f>
        <v/>
      </c>
      <c r="J823" s="8" t="str">
        <f aca="false">IF(H823&gt;0,G823+I823,"")</f>
        <v/>
      </c>
    </row>
    <row r="824" customFormat="false" ht="12.8" hidden="false" customHeight="false" outlineLevel="0" collapsed="false">
      <c r="G824" s="8" t="str">
        <f aca="false">IF(F824&gt;0,(VLOOKUP(E824,Bodovanie!$A$2:$D$9,3)*86400-_xlfn.CEILING.MATH(F824*86400,0.5))*VLOOKUP(E824,Bodovanie!$A$2:$D$9,4)+250,"")</f>
        <v/>
      </c>
      <c r="I824" s="8" t="str">
        <f aca="false">IF(H824&gt;0,(VLOOKUP(E824,Bodovanie!$A$2:$G$9,6)*86400-_xlfn.CEILING.MATH(H824*86400,1)*VLOOKUP(E824,Bodovanie!$A$2:$G$9,7)+250),"")</f>
        <v/>
      </c>
      <c r="J824" s="8" t="str">
        <f aca="false">IF(H824&gt;0,G824+I824,"")</f>
        <v/>
      </c>
    </row>
    <row r="825" customFormat="false" ht="12.8" hidden="false" customHeight="false" outlineLevel="0" collapsed="false">
      <c r="G825" s="8" t="str">
        <f aca="false">IF(F825&gt;0,(VLOOKUP(E825,Bodovanie!$A$2:$D$9,3)*86400-_xlfn.CEILING.MATH(F825*86400,0.5))*VLOOKUP(E825,Bodovanie!$A$2:$D$9,4)+250,"")</f>
        <v/>
      </c>
      <c r="I825" s="8" t="str">
        <f aca="false">IF(H825&gt;0,(VLOOKUP(E825,Bodovanie!$A$2:$G$9,6)*86400-_xlfn.CEILING.MATH(H825*86400,1)*VLOOKUP(E825,Bodovanie!$A$2:$G$9,7)+250),"")</f>
        <v/>
      </c>
      <c r="J825" s="8" t="str">
        <f aca="false">IF(H825&gt;0,G825+I825,"")</f>
        <v/>
      </c>
    </row>
    <row r="826" customFormat="false" ht="12.8" hidden="false" customHeight="false" outlineLevel="0" collapsed="false">
      <c r="G826" s="8" t="str">
        <f aca="false">IF(F826&gt;0,(VLOOKUP(E826,Bodovanie!$A$2:$D$9,3)*86400-_xlfn.CEILING.MATH(F826*86400,0.5))*VLOOKUP(E826,Bodovanie!$A$2:$D$9,4)+250,"")</f>
        <v/>
      </c>
      <c r="I826" s="8" t="str">
        <f aca="false">IF(H826&gt;0,(VLOOKUP(E826,Bodovanie!$A$2:$G$9,6)*86400-_xlfn.CEILING.MATH(H826*86400,1)*VLOOKUP(E826,Bodovanie!$A$2:$G$9,7)+250),"")</f>
        <v/>
      </c>
      <c r="J826" s="8" t="str">
        <f aca="false">IF(H826&gt;0,G826+I826,"")</f>
        <v/>
      </c>
    </row>
    <row r="827" customFormat="false" ht="12.8" hidden="false" customHeight="false" outlineLevel="0" collapsed="false">
      <c r="G827" s="8" t="str">
        <f aca="false">IF(F827&gt;0,(VLOOKUP(E827,Bodovanie!$A$2:$D$9,3)*86400-_xlfn.CEILING.MATH(F827*86400,0.5))*VLOOKUP(E827,Bodovanie!$A$2:$D$9,4)+250,"")</f>
        <v/>
      </c>
      <c r="I827" s="8" t="str">
        <f aca="false">IF(H827&gt;0,(VLOOKUP(E827,Bodovanie!$A$2:$G$9,6)*86400-_xlfn.CEILING.MATH(H827*86400,1)*VLOOKUP(E827,Bodovanie!$A$2:$G$9,7)+250),"")</f>
        <v/>
      </c>
      <c r="J827" s="8" t="str">
        <f aca="false">IF(H827&gt;0,G827+I827,"")</f>
        <v/>
      </c>
    </row>
    <row r="828" customFormat="false" ht="12.8" hidden="false" customHeight="false" outlineLevel="0" collapsed="false">
      <c r="G828" s="8" t="str">
        <f aca="false">IF(F828&gt;0,(VLOOKUP(E828,Bodovanie!$A$2:$D$9,3)*86400-_xlfn.CEILING.MATH(F828*86400,0.5))*VLOOKUP(E828,Bodovanie!$A$2:$D$9,4)+250,"")</f>
        <v/>
      </c>
      <c r="I828" s="8" t="str">
        <f aca="false">IF(H828&gt;0,(VLOOKUP(E828,Bodovanie!$A$2:$G$9,6)*86400-_xlfn.CEILING.MATH(H828*86400,1)*VLOOKUP(E828,Bodovanie!$A$2:$G$9,7)+250),"")</f>
        <v/>
      </c>
      <c r="J828" s="8" t="str">
        <f aca="false">IF(H828&gt;0,G828+I828,"")</f>
        <v/>
      </c>
    </row>
    <row r="829" customFormat="false" ht="12.8" hidden="false" customHeight="false" outlineLevel="0" collapsed="false">
      <c r="G829" s="8" t="str">
        <f aca="false">IF(F829&gt;0,(VLOOKUP(E829,Bodovanie!$A$2:$D$9,3)*86400-_xlfn.CEILING.MATH(F829*86400,0.5))*VLOOKUP(E829,Bodovanie!$A$2:$D$9,4)+250,"")</f>
        <v/>
      </c>
      <c r="I829" s="8" t="str">
        <f aca="false">IF(H829&gt;0,(VLOOKUP(E829,Bodovanie!$A$2:$G$9,6)*86400-_xlfn.CEILING.MATH(H829*86400,1)*VLOOKUP(E829,Bodovanie!$A$2:$G$9,7)+250),"")</f>
        <v/>
      </c>
      <c r="J829" s="8" t="str">
        <f aca="false">IF(H829&gt;0,G829+I829,"")</f>
        <v/>
      </c>
    </row>
    <row r="830" customFormat="false" ht="12.8" hidden="false" customHeight="false" outlineLevel="0" collapsed="false">
      <c r="G830" s="8" t="str">
        <f aca="false">IF(F830&gt;0,(VLOOKUP(E830,Bodovanie!$A$2:$D$9,3)*86400-_xlfn.CEILING.MATH(F830*86400,0.5))*VLOOKUP(E830,Bodovanie!$A$2:$D$9,4)+250,"")</f>
        <v/>
      </c>
      <c r="I830" s="8" t="str">
        <f aca="false">IF(H830&gt;0,(VLOOKUP(E830,Bodovanie!$A$2:$G$9,6)*86400-_xlfn.CEILING.MATH(H830*86400,1)*VLOOKUP(E830,Bodovanie!$A$2:$G$9,7)+250),"")</f>
        <v/>
      </c>
      <c r="J830" s="8" t="str">
        <f aca="false">IF(H830&gt;0,G830+I830,"")</f>
        <v/>
      </c>
    </row>
    <row r="831" customFormat="false" ht="12.8" hidden="false" customHeight="false" outlineLevel="0" collapsed="false">
      <c r="G831" s="8" t="str">
        <f aca="false">IF(F831&gt;0,(VLOOKUP(E831,Bodovanie!$A$2:$D$9,3)*86400-_xlfn.CEILING.MATH(F831*86400,0.5))*VLOOKUP(E831,Bodovanie!$A$2:$D$9,4)+250,"")</f>
        <v/>
      </c>
      <c r="I831" s="8" t="str">
        <f aca="false">IF(H831&gt;0,(VLOOKUP(E831,Bodovanie!$A$2:$G$9,6)*86400-_xlfn.CEILING.MATH(H831*86400,1)*VLOOKUP(E831,Bodovanie!$A$2:$G$9,7)+250),"")</f>
        <v/>
      </c>
      <c r="J831" s="8" t="str">
        <f aca="false">IF(H831&gt;0,G831+I831,"")</f>
        <v/>
      </c>
    </row>
    <row r="832" customFormat="false" ht="12.8" hidden="false" customHeight="false" outlineLevel="0" collapsed="false">
      <c r="G832" s="8" t="str">
        <f aca="false">IF(F832&gt;0,(VLOOKUP(E832,Bodovanie!$A$2:$D$9,3)*86400-_xlfn.CEILING.MATH(F832*86400,0.5))*VLOOKUP(E832,Bodovanie!$A$2:$D$9,4)+250,"")</f>
        <v/>
      </c>
      <c r="I832" s="8" t="str">
        <f aca="false">IF(H832&gt;0,(VLOOKUP(E832,Bodovanie!$A$2:$G$9,6)*86400-_xlfn.CEILING.MATH(H832*86400,1)*VLOOKUP(E832,Bodovanie!$A$2:$G$9,7)+250),"")</f>
        <v/>
      </c>
      <c r="J832" s="8" t="str">
        <f aca="false">IF(H832&gt;0,G832+I832,"")</f>
        <v/>
      </c>
    </row>
    <row r="833" customFormat="false" ht="12.8" hidden="false" customHeight="false" outlineLevel="0" collapsed="false">
      <c r="G833" s="8" t="str">
        <f aca="false">IF(F833&gt;0,(VLOOKUP(E833,Bodovanie!$A$2:$D$9,3)*86400-_xlfn.CEILING.MATH(F833*86400,0.5))*VLOOKUP(E833,Bodovanie!$A$2:$D$9,4)+250,"")</f>
        <v/>
      </c>
      <c r="I833" s="8" t="str">
        <f aca="false">IF(H833&gt;0,(VLOOKUP(E833,Bodovanie!$A$2:$G$9,6)*86400-_xlfn.CEILING.MATH(H833*86400,1)*VLOOKUP(E833,Bodovanie!$A$2:$G$9,7)+250),"")</f>
        <v/>
      </c>
      <c r="J833" s="8" t="str">
        <f aca="false">IF(H833&gt;0,G833+I833,"")</f>
        <v/>
      </c>
    </row>
    <row r="834" customFormat="false" ht="12.8" hidden="false" customHeight="false" outlineLevel="0" collapsed="false">
      <c r="G834" s="8" t="str">
        <f aca="false">IF(F834&gt;0,(VLOOKUP(E834,Bodovanie!$A$2:$D$9,3)*86400-_xlfn.CEILING.MATH(F834*86400,0.5))*VLOOKUP(E834,Bodovanie!$A$2:$D$9,4)+250,"")</f>
        <v/>
      </c>
      <c r="I834" s="8" t="str">
        <f aca="false">IF(H834&gt;0,(VLOOKUP(E834,Bodovanie!$A$2:$G$9,6)*86400-_xlfn.CEILING.MATH(H834*86400,1)*VLOOKUP(E834,Bodovanie!$A$2:$G$9,7)+250),"")</f>
        <v/>
      </c>
      <c r="J834" s="8" t="str">
        <f aca="false">IF(H834&gt;0,G834+I834,"")</f>
        <v/>
      </c>
    </row>
    <row r="835" customFormat="false" ht="12.8" hidden="false" customHeight="false" outlineLevel="0" collapsed="false">
      <c r="G835" s="8" t="str">
        <f aca="false">IF(F835&gt;0,(VLOOKUP(E835,Bodovanie!$A$2:$D$9,3)*86400-_xlfn.CEILING.MATH(F835*86400,0.5))*VLOOKUP(E835,Bodovanie!$A$2:$D$9,4)+250,"")</f>
        <v/>
      </c>
      <c r="I835" s="8" t="str">
        <f aca="false">IF(H835&gt;0,(VLOOKUP(E835,Bodovanie!$A$2:$G$9,6)*86400-_xlfn.CEILING.MATH(H835*86400,1)*VLOOKUP(E835,Bodovanie!$A$2:$G$9,7)+250),"")</f>
        <v/>
      </c>
      <c r="J835" s="8" t="str">
        <f aca="false">IF(H835&gt;0,G835+I835,"")</f>
        <v/>
      </c>
    </row>
    <row r="836" customFormat="false" ht="12.8" hidden="false" customHeight="false" outlineLevel="0" collapsed="false">
      <c r="G836" s="8" t="str">
        <f aca="false">IF(F836&gt;0,(VLOOKUP(E836,Bodovanie!$A$2:$D$9,3)*86400-_xlfn.CEILING.MATH(F836*86400,0.5))*VLOOKUP(E836,Bodovanie!$A$2:$D$9,4)+250,"")</f>
        <v/>
      </c>
      <c r="I836" s="8" t="str">
        <f aca="false">IF(H836&gt;0,(VLOOKUP(E836,Bodovanie!$A$2:$G$9,6)*86400-_xlfn.CEILING.MATH(H836*86400,1)*VLOOKUP(E836,Bodovanie!$A$2:$G$9,7)+250),"")</f>
        <v/>
      </c>
      <c r="J836" s="8" t="str">
        <f aca="false">IF(H836&gt;0,G836+I836,"")</f>
        <v/>
      </c>
    </row>
    <row r="837" customFormat="false" ht="12.8" hidden="false" customHeight="false" outlineLevel="0" collapsed="false">
      <c r="G837" s="8" t="str">
        <f aca="false">IF(F837&gt;0,(VLOOKUP(E837,Bodovanie!$A$2:$D$9,3)*86400-_xlfn.CEILING.MATH(F837*86400,0.5))*VLOOKUP(E837,Bodovanie!$A$2:$D$9,4)+250,"")</f>
        <v/>
      </c>
      <c r="I837" s="8" t="str">
        <f aca="false">IF(H837&gt;0,(VLOOKUP(E837,Bodovanie!$A$2:$G$9,6)*86400-_xlfn.CEILING.MATH(H837*86400,1)*VLOOKUP(E837,Bodovanie!$A$2:$G$9,7)+250),"")</f>
        <v/>
      </c>
      <c r="J837" s="8" t="str">
        <f aca="false">IF(H837&gt;0,G837+I837,"")</f>
        <v/>
      </c>
    </row>
    <row r="838" customFormat="false" ht="12.8" hidden="false" customHeight="false" outlineLevel="0" collapsed="false">
      <c r="G838" s="8" t="str">
        <f aca="false">IF(F838&gt;0,(VLOOKUP(E838,Bodovanie!$A$2:$D$9,3)*86400-_xlfn.CEILING.MATH(F838*86400,0.5))*VLOOKUP(E838,Bodovanie!$A$2:$D$9,4)+250,"")</f>
        <v/>
      </c>
      <c r="I838" s="8" t="str">
        <f aca="false">IF(H838&gt;0,(VLOOKUP(E838,Bodovanie!$A$2:$G$9,6)*86400-_xlfn.CEILING.MATH(H838*86400,1)*VLOOKUP(E838,Bodovanie!$A$2:$G$9,7)+250),"")</f>
        <v/>
      </c>
      <c r="J838" s="8" t="str">
        <f aca="false">IF(H838&gt;0,G838+I838,"")</f>
        <v/>
      </c>
    </row>
    <row r="839" customFormat="false" ht="12.8" hidden="false" customHeight="false" outlineLevel="0" collapsed="false">
      <c r="G839" s="8" t="str">
        <f aca="false">IF(F839&gt;0,(VLOOKUP(E839,Bodovanie!$A$2:$D$9,3)*86400-_xlfn.CEILING.MATH(F839*86400,0.5))*VLOOKUP(E839,Bodovanie!$A$2:$D$9,4)+250,"")</f>
        <v/>
      </c>
      <c r="I839" s="8" t="str">
        <f aca="false">IF(H839&gt;0,(VLOOKUP(E839,Bodovanie!$A$2:$G$9,6)*86400-_xlfn.CEILING.MATH(H839*86400,1)*VLOOKUP(E839,Bodovanie!$A$2:$G$9,7)+250),"")</f>
        <v/>
      </c>
      <c r="J839" s="8" t="str">
        <f aca="false">IF(H839&gt;0,G839+I839,"")</f>
        <v/>
      </c>
    </row>
    <row r="840" customFormat="false" ht="12.8" hidden="false" customHeight="false" outlineLevel="0" collapsed="false">
      <c r="G840" s="8" t="str">
        <f aca="false">IF(F840&gt;0,(VLOOKUP(E840,Bodovanie!$A$2:$D$9,3)*86400-_xlfn.CEILING.MATH(F840*86400,0.5))*VLOOKUP(E840,Bodovanie!$A$2:$D$9,4)+250,"")</f>
        <v/>
      </c>
      <c r="I840" s="8" t="str">
        <f aca="false">IF(H840&gt;0,(VLOOKUP(E840,Bodovanie!$A$2:$G$9,6)*86400-_xlfn.CEILING.MATH(H840*86400,1)*VLOOKUP(E840,Bodovanie!$A$2:$G$9,7)+250),"")</f>
        <v/>
      </c>
      <c r="J840" s="8" t="str">
        <f aca="false">IF(H840&gt;0,G840+I840,"")</f>
        <v/>
      </c>
    </row>
    <row r="841" customFormat="false" ht="12.8" hidden="false" customHeight="false" outlineLevel="0" collapsed="false">
      <c r="G841" s="8" t="str">
        <f aca="false">IF(F841&gt;0,(VLOOKUP(E841,Bodovanie!$A$2:$D$9,3)*86400-_xlfn.CEILING.MATH(F841*86400,0.5))*VLOOKUP(E841,Bodovanie!$A$2:$D$9,4)+250,"")</f>
        <v/>
      </c>
      <c r="I841" s="8" t="str">
        <f aca="false">IF(H841&gt;0,(VLOOKUP(E841,Bodovanie!$A$2:$G$9,6)*86400-_xlfn.CEILING.MATH(H841*86400,1)*VLOOKUP(E841,Bodovanie!$A$2:$G$9,7)+250),"")</f>
        <v/>
      </c>
      <c r="J841" s="8" t="str">
        <f aca="false">IF(H841&gt;0,G841+I841,"")</f>
        <v/>
      </c>
    </row>
    <row r="842" customFormat="false" ht="12.8" hidden="false" customHeight="false" outlineLevel="0" collapsed="false">
      <c r="G842" s="8" t="str">
        <f aca="false">IF(F842&gt;0,(VLOOKUP(E842,Bodovanie!$A$2:$D$9,3)*86400-_xlfn.CEILING.MATH(F842*86400,0.5))*VLOOKUP(E842,Bodovanie!$A$2:$D$9,4)+250,"")</f>
        <v/>
      </c>
      <c r="I842" s="8" t="str">
        <f aca="false">IF(H842&gt;0,(VLOOKUP(E842,Bodovanie!$A$2:$G$9,6)*86400-_xlfn.CEILING.MATH(H842*86400,1)*VLOOKUP(E842,Bodovanie!$A$2:$G$9,7)+250),"")</f>
        <v/>
      </c>
      <c r="J842" s="8" t="str">
        <f aca="false">IF(H842&gt;0,G842+I842,"")</f>
        <v/>
      </c>
    </row>
    <row r="843" customFormat="false" ht="12.8" hidden="false" customHeight="false" outlineLevel="0" collapsed="false">
      <c r="G843" s="8" t="str">
        <f aca="false">IF(F843&gt;0,(VLOOKUP(E843,Bodovanie!$A$2:$D$9,3)*86400-_xlfn.CEILING.MATH(F843*86400,0.5))*VLOOKUP(E843,Bodovanie!$A$2:$D$9,4)+250,"")</f>
        <v/>
      </c>
      <c r="I843" s="8" t="str">
        <f aca="false">IF(H843&gt;0,(VLOOKUP(E843,Bodovanie!$A$2:$G$9,6)*86400-_xlfn.CEILING.MATH(H843*86400,1)*VLOOKUP(E843,Bodovanie!$A$2:$G$9,7)+250),"")</f>
        <v/>
      </c>
      <c r="J843" s="8" t="str">
        <f aca="false">IF(H843&gt;0,G843+I843,"")</f>
        <v/>
      </c>
    </row>
    <row r="844" customFormat="false" ht="12.8" hidden="false" customHeight="false" outlineLevel="0" collapsed="false">
      <c r="G844" s="8" t="str">
        <f aca="false">IF(F844&gt;0,(VLOOKUP(E844,Bodovanie!$A$2:$D$9,3)*86400-_xlfn.CEILING.MATH(F844*86400,0.5))*VLOOKUP(E844,Bodovanie!$A$2:$D$9,4)+250,"")</f>
        <v/>
      </c>
      <c r="I844" s="8" t="str">
        <f aca="false">IF(H844&gt;0,(VLOOKUP(E844,Bodovanie!$A$2:$G$9,6)*86400-_xlfn.CEILING.MATH(H844*86400,1)*VLOOKUP(E844,Bodovanie!$A$2:$G$9,7)+250),"")</f>
        <v/>
      </c>
      <c r="J844" s="8" t="str">
        <f aca="false">IF(H844&gt;0,G844+I844,"")</f>
        <v/>
      </c>
    </row>
    <row r="845" customFormat="false" ht="12.8" hidden="false" customHeight="false" outlineLevel="0" collapsed="false">
      <c r="G845" s="8" t="str">
        <f aca="false">IF(F845&gt;0,(VLOOKUP(E845,Bodovanie!$A$2:$D$9,3)*86400-_xlfn.CEILING.MATH(F845*86400,0.5))*VLOOKUP(E845,Bodovanie!$A$2:$D$9,4)+250,"")</f>
        <v/>
      </c>
      <c r="I845" s="8" t="str">
        <f aca="false">IF(H845&gt;0,(VLOOKUP(E845,Bodovanie!$A$2:$G$9,6)*86400-_xlfn.CEILING.MATH(H845*86400,1)*VLOOKUP(E845,Bodovanie!$A$2:$G$9,7)+250),"")</f>
        <v/>
      </c>
      <c r="J845" s="8" t="str">
        <f aca="false">IF(H845&gt;0,G845+I845,"")</f>
        <v/>
      </c>
    </row>
    <row r="846" customFormat="false" ht="12.8" hidden="false" customHeight="false" outlineLevel="0" collapsed="false">
      <c r="G846" s="8" t="str">
        <f aca="false">IF(F846&gt;0,(VLOOKUP(E846,Bodovanie!$A$2:$D$9,3)*86400-_xlfn.CEILING.MATH(F846*86400,0.5))*VLOOKUP(E846,Bodovanie!$A$2:$D$9,4)+250,"")</f>
        <v/>
      </c>
      <c r="I846" s="8" t="str">
        <f aca="false">IF(H846&gt;0,(VLOOKUP(E846,Bodovanie!$A$2:$G$9,6)*86400-_xlfn.CEILING.MATH(H846*86400,1)*VLOOKUP(E846,Bodovanie!$A$2:$G$9,7)+250),"")</f>
        <v/>
      </c>
      <c r="J846" s="8" t="str">
        <f aca="false">IF(H846&gt;0,G846+I846,"")</f>
        <v/>
      </c>
    </row>
    <row r="847" customFormat="false" ht="12.8" hidden="false" customHeight="false" outlineLevel="0" collapsed="false">
      <c r="G847" s="8" t="str">
        <f aca="false">IF(F847&gt;0,(VLOOKUP(E847,Bodovanie!$A$2:$D$9,3)*86400-_xlfn.CEILING.MATH(F847*86400,0.5))*VLOOKUP(E847,Bodovanie!$A$2:$D$9,4)+250,"")</f>
        <v/>
      </c>
      <c r="I847" s="8" t="str">
        <f aca="false">IF(H847&gt;0,(VLOOKUP(E847,Bodovanie!$A$2:$G$9,6)*86400-_xlfn.CEILING.MATH(H847*86400,1)*VLOOKUP(E847,Bodovanie!$A$2:$G$9,7)+250),"")</f>
        <v/>
      </c>
      <c r="J847" s="8" t="str">
        <f aca="false">IF(H847&gt;0,G847+I847,"")</f>
        <v/>
      </c>
    </row>
    <row r="848" customFormat="false" ht="12.8" hidden="false" customHeight="false" outlineLevel="0" collapsed="false">
      <c r="G848" s="8" t="str">
        <f aca="false">IF(F848&gt;0,(VLOOKUP(E848,Bodovanie!$A$2:$D$9,3)*86400-_xlfn.CEILING.MATH(F848*86400,0.5))*VLOOKUP(E848,Bodovanie!$A$2:$D$9,4)+250,"")</f>
        <v/>
      </c>
      <c r="I848" s="8" t="str">
        <f aca="false">IF(H848&gt;0,(VLOOKUP(E848,Bodovanie!$A$2:$G$9,6)*86400-_xlfn.CEILING.MATH(H848*86400,1)*VLOOKUP(E848,Bodovanie!$A$2:$G$9,7)+250),"")</f>
        <v/>
      </c>
      <c r="J848" s="8" t="str">
        <f aca="false">IF(H848&gt;0,G848+I848,"")</f>
        <v/>
      </c>
    </row>
    <row r="849" customFormat="false" ht="12.8" hidden="false" customHeight="false" outlineLevel="0" collapsed="false">
      <c r="G849" s="8" t="str">
        <f aca="false">IF(F849&gt;0,(VLOOKUP(E849,Bodovanie!$A$2:$D$9,3)*86400-_xlfn.CEILING.MATH(F849*86400,0.5))*VLOOKUP(E849,Bodovanie!$A$2:$D$9,4)+250,"")</f>
        <v/>
      </c>
      <c r="I849" s="8" t="str">
        <f aca="false">IF(H849&gt;0,(VLOOKUP(E849,Bodovanie!$A$2:$G$9,6)*86400-_xlfn.CEILING.MATH(H849*86400,1)*VLOOKUP(E849,Bodovanie!$A$2:$G$9,7)+250),"")</f>
        <v/>
      </c>
      <c r="J849" s="8" t="str">
        <f aca="false">IF(H849&gt;0,G849+I849,"")</f>
        <v/>
      </c>
    </row>
    <row r="850" customFormat="false" ht="12.8" hidden="false" customHeight="false" outlineLevel="0" collapsed="false">
      <c r="G850" s="8" t="str">
        <f aca="false">IF(F850&gt;0,(VLOOKUP(E850,Bodovanie!$A$2:$D$9,3)*86400-_xlfn.CEILING.MATH(F850*86400,0.5))*VLOOKUP(E850,Bodovanie!$A$2:$D$9,4)+250,"")</f>
        <v/>
      </c>
      <c r="I850" s="8" t="str">
        <f aca="false">IF(H850&gt;0,(VLOOKUP(E850,Bodovanie!$A$2:$G$9,6)*86400-_xlfn.CEILING.MATH(H850*86400,1)*VLOOKUP(E850,Bodovanie!$A$2:$G$9,7)+250),"")</f>
        <v/>
      </c>
      <c r="J850" s="8" t="str">
        <f aca="false">IF(H850&gt;0,G850+I850,"")</f>
        <v/>
      </c>
    </row>
    <row r="851" customFormat="false" ht="12.8" hidden="false" customHeight="false" outlineLevel="0" collapsed="false">
      <c r="G851" s="8" t="str">
        <f aca="false">IF(F851&gt;0,(VLOOKUP(E851,Bodovanie!$A$2:$D$9,3)*86400-_xlfn.CEILING.MATH(F851*86400,0.5))*VLOOKUP(E851,Bodovanie!$A$2:$D$9,4)+250,"")</f>
        <v/>
      </c>
      <c r="I851" s="8" t="str">
        <f aca="false">IF(H851&gt;0,(VLOOKUP(E851,Bodovanie!$A$2:$G$9,6)*86400-_xlfn.CEILING.MATH(H851*86400,1)*VLOOKUP(E851,Bodovanie!$A$2:$G$9,7)+250),"")</f>
        <v/>
      </c>
      <c r="J851" s="8" t="str">
        <f aca="false">IF(H851&gt;0,G851+I851,"")</f>
        <v/>
      </c>
    </row>
    <row r="852" customFormat="false" ht="12.8" hidden="false" customHeight="false" outlineLevel="0" collapsed="false">
      <c r="G852" s="8" t="str">
        <f aca="false">IF(F852&gt;0,(VLOOKUP(E852,Bodovanie!$A$2:$D$9,3)*86400-_xlfn.CEILING.MATH(F852*86400,0.5))*VLOOKUP(E852,Bodovanie!$A$2:$D$9,4)+250,"")</f>
        <v/>
      </c>
      <c r="I852" s="8" t="str">
        <f aca="false">IF(H852&gt;0,(VLOOKUP(E852,Bodovanie!$A$2:$G$9,6)*86400-_xlfn.CEILING.MATH(H852*86400,1)*VLOOKUP(E852,Bodovanie!$A$2:$G$9,7)+250),"")</f>
        <v/>
      </c>
      <c r="J852" s="8" t="str">
        <f aca="false">IF(H852&gt;0,G852+I852,"")</f>
        <v/>
      </c>
    </row>
    <row r="853" customFormat="false" ht="12.8" hidden="false" customHeight="false" outlineLevel="0" collapsed="false">
      <c r="G853" s="8" t="str">
        <f aca="false">IF(F853&gt;0,(VLOOKUP(E853,Bodovanie!$A$2:$D$9,3)*86400-_xlfn.CEILING.MATH(F853*86400,0.5))*VLOOKUP(E853,Bodovanie!$A$2:$D$9,4)+250,"")</f>
        <v/>
      </c>
      <c r="I853" s="8" t="str">
        <f aca="false">IF(H853&gt;0,(VLOOKUP(E853,Bodovanie!$A$2:$G$9,6)*86400-_xlfn.CEILING.MATH(H853*86400,1)*VLOOKUP(E853,Bodovanie!$A$2:$G$9,7)+250),"")</f>
        <v/>
      </c>
      <c r="J853" s="8" t="str">
        <f aca="false">IF(H853&gt;0,G853+I853,"")</f>
        <v/>
      </c>
    </row>
    <row r="854" customFormat="false" ht="12.8" hidden="false" customHeight="false" outlineLevel="0" collapsed="false">
      <c r="G854" s="8" t="str">
        <f aca="false">IF(F854&gt;0,(VLOOKUP(E854,Bodovanie!$A$2:$D$9,3)*86400-_xlfn.CEILING.MATH(F854*86400,0.5))*VLOOKUP(E854,Bodovanie!$A$2:$D$9,4)+250,"")</f>
        <v/>
      </c>
      <c r="I854" s="8" t="str">
        <f aca="false">IF(H854&gt;0,(VLOOKUP(E854,Bodovanie!$A$2:$G$9,6)*86400-_xlfn.CEILING.MATH(H854*86400,1)*VLOOKUP(E854,Bodovanie!$A$2:$G$9,7)+250),"")</f>
        <v/>
      </c>
      <c r="J854" s="8" t="str">
        <f aca="false">IF(H854&gt;0,G854+I854,"")</f>
        <v/>
      </c>
    </row>
    <row r="855" customFormat="false" ht="12.8" hidden="false" customHeight="false" outlineLevel="0" collapsed="false">
      <c r="G855" s="8" t="str">
        <f aca="false">IF(F855&gt;0,(VLOOKUP(E855,Bodovanie!$A$2:$D$9,3)*86400-_xlfn.CEILING.MATH(F855*86400,0.5))*VLOOKUP(E855,Bodovanie!$A$2:$D$9,4)+250,"")</f>
        <v/>
      </c>
      <c r="I855" s="8" t="str">
        <f aca="false">IF(H855&gt;0,(VLOOKUP(E855,Bodovanie!$A$2:$G$9,6)*86400-_xlfn.CEILING.MATH(H855*86400,1)*VLOOKUP(E855,Bodovanie!$A$2:$G$9,7)+250),"")</f>
        <v/>
      </c>
      <c r="J855" s="8" t="str">
        <f aca="false">IF(H855&gt;0,G855+I855,"")</f>
        <v/>
      </c>
    </row>
    <row r="856" customFormat="false" ht="12.8" hidden="false" customHeight="false" outlineLevel="0" collapsed="false">
      <c r="G856" s="8" t="str">
        <f aca="false">IF(F856&gt;0,(VLOOKUP(E856,Bodovanie!$A$2:$D$9,3)*86400-_xlfn.CEILING.MATH(F856*86400,0.5))*VLOOKUP(E856,Bodovanie!$A$2:$D$9,4)+250,"")</f>
        <v/>
      </c>
      <c r="I856" s="8" t="str">
        <f aca="false">IF(H856&gt;0,(VLOOKUP(E856,Bodovanie!$A$2:$G$9,6)*86400-_xlfn.CEILING.MATH(H856*86400,1)*VLOOKUP(E856,Bodovanie!$A$2:$G$9,7)+250),"")</f>
        <v/>
      </c>
      <c r="J856" s="8" t="str">
        <f aca="false">IF(H856&gt;0,G856+I856,"")</f>
        <v/>
      </c>
    </row>
    <row r="857" customFormat="false" ht="12.8" hidden="false" customHeight="false" outlineLevel="0" collapsed="false">
      <c r="G857" s="8" t="str">
        <f aca="false">IF(F857&gt;0,(VLOOKUP(E857,Bodovanie!$A$2:$D$9,3)*86400-_xlfn.CEILING.MATH(F857*86400,0.5))*VLOOKUP(E857,Bodovanie!$A$2:$D$9,4)+250,"")</f>
        <v/>
      </c>
      <c r="I857" s="8" t="str">
        <f aca="false">IF(H857&gt;0,(VLOOKUP(E857,Bodovanie!$A$2:$G$9,6)*86400-_xlfn.CEILING.MATH(H857*86400,1)*VLOOKUP(E857,Bodovanie!$A$2:$G$9,7)+250),"")</f>
        <v/>
      </c>
      <c r="J857" s="8" t="str">
        <f aca="false">IF(H857&gt;0,G857+I857,"")</f>
        <v/>
      </c>
    </row>
    <row r="858" customFormat="false" ht="12.8" hidden="false" customHeight="false" outlineLevel="0" collapsed="false">
      <c r="G858" s="8" t="str">
        <f aca="false">IF(F858&gt;0,(VLOOKUP(E858,Bodovanie!$A$2:$D$9,3)*86400-_xlfn.CEILING.MATH(F858*86400,0.5))*VLOOKUP(E858,Bodovanie!$A$2:$D$9,4)+250,"")</f>
        <v/>
      </c>
      <c r="I858" s="8" t="str">
        <f aca="false">IF(H858&gt;0,(VLOOKUP(E858,Bodovanie!$A$2:$G$9,6)*86400-_xlfn.CEILING.MATH(H858*86400,1)*VLOOKUP(E858,Bodovanie!$A$2:$G$9,7)+250),"")</f>
        <v/>
      </c>
      <c r="J858" s="8" t="str">
        <f aca="false">IF(H858&gt;0,G858+I858,"")</f>
        <v/>
      </c>
    </row>
    <row r="859" customFormat="false" ht="12.8" hidden="false" customHeight="false" outlineLevel="0" collapsed="false">
      <c r="G859" s="8" t="str">
        <f aca="false">IF(F859&gt;0,(VLOOKUP(E859,Bodovanie!$A$2:$D$9,3)*86400-_xlfn.CEILING.MATH(F859*86400,0.5))*VLOOKUP(E859,Bodovanie!$A$2:$D$9,4)+250,"")</f>
        <v/>
      </c>
      <c r="I859" s="8" t="str">
        <f aca="false">IF(H859&gt;0,(VLOOKUP(E859,Bodovanie!$A$2:$G$9,6)*86400-_xlfn.CEILING.MATH(H859*86400,1)*VLOOKUP(E859,Bodovanie!$A$2:$G$9,7)+250),"")</f>
        <v/>
      </c>
      <c r="J859" s="8" t="str">
        <f aca="false">IF(H859&gt;0,G859+I859,"")</f>
        <v/>
      </c>
    </row>
    <row r="860" customFormat="false" ht="12.8" hidden="false" customHeight="false" outlineLevel="0" collapsed="false">
      <c r="G860" s="8" t="str">
        <f aca="false">IF(F860&gt;0,(VLOOKUP(E860,Bodovanie!$A$2:$D$9,3)*86400-_xlfn.CEILING.MATH(F860*86400,0.5))*VLOOKUP(E860,Bodovanie!$A$2:$D$9,4)+250,"")</f>
        <v/>
      </c>
      <c r="I860" s="8" t="str">
        <f aca="false">IF(H860&gt;0,(VLOOKUP(E860,Bodovanie!$A$2:$G$9,6)*86400-_xlfn.CEILING.MATH(H860*86400,1)*VLOOKUP(E860,Bodovanie!$A$2:$G$9,7)+250),"")</f>
        <v/>
      </c>
      <c r="J860" s="8" t="str">
        <f aca="false">IF(H860&gt;0,G860+I860,"")</f>
        <v/>
      </c>
    </row>
    <row r="861" customFormat="false" ht="12.8" hidden="false" customHeight="false" outlineLevel="0" collapsed="false">
      <c r="G861" s="8" t="str">
        <f aca="false">IF(F861&gt;0,(VLOOKUP(E861,Bodovanie!$A$2:$D$9,3)*86400-_xlfn.CEILING.MATH(F861*86400,0.5))*VLOOKUP(E861,Bodovanie!$A$2:$D$9,4)+250,"")</f>
        <v/>
      </c>
      <c r="I861" s="8" t="str">
        <f aca="false">IF(H861&gt;0,(VLOOKUP(E861,Bodovanie!$A$2:$G$9,6)*86400-_xlfn.CEILING.MATH(H861*86400,1)*VLOOKUP(E861,Bodovanie!$A$2:$G$9,7)+250),"")</f>
        <v/>
      </c>
      <c r="J861" s="8" t="str">
        <f aca="false">IF(H861&gt;0,G861+I861,"")</f>
        <v/>
      </c>
    </row>
    <row r="862" customFormat="false" ht="12.8" hidden="false" customHeight="false" outlineLevel="0" collapsed="false">
      <c r="G862" s="8" t="str">
        <f aca="false">IF(F862&gt;0,(VLOOKUP(E862,Bodovanie!$A$2:$D$9,3)*86400-_xlfn.CEILING.MATH(F862*86400,0.5))*VLOOKUP(E862,Bodovanie!$A$2:$D$9,4)+250,"")</f>
        <v/>
      </c>
      <c r="I862" s="8" t="str">
        <f aca="false">IF(H862&gt;0,(VLOOKUP(E862,Bodovanie!$A$2:$G$9,6)*86400-_xlfn.CEILING.MATH(H862*86400,1)*VLOOKUP(E862,Bodovanie!$A$2:$G$9,7)+250),"")</f>
        <v/>
      </c>
      <c r="J862" s="8" t="str">
        <f aca="false">IF(H862&gt;0,G862+I862,"")</f>
        <v/>
      </c>
    </row>
    <row r="863" customFormat="false" ht="12.8" hidden="false" customHeight="false" outlineLevel="0" collapsed="false">
      <c r="G863" s="8" t="str">
        <f aca="false">IF(F863&gt;0,(VLOOKUP(E863,Bodovanie!$A$2:$D$9,3)*86400-_xlfn.CEILING.MATH(F863*86400,0.5))*VLOOKUP(E863,Bodovanie!$A$2:$D$9,4)+250,"")</f>
        <v/>
      </c>
      <c r="I863" s="8" t="str">
        <f aca="false">IF(H863&gt;0,(VLOOKUP(E863,Bodovanie!$A$2:$G$9,6)*86400-_xlfn.CEILING.MATH(H863*86400,1)*VLOOKUP(E863,Bodovanie!$A$2:$G$9,7)+250),"")</f>
        <v/>
      </c>
      <c r="J863" s="8" t="str">
        <f aca="false">IF(H863&gt;0,G863+I863,"")</f>
        <v/>
      </c>
    </row>
    <row r="864" customFormat="false" ht="12.8" hidden="false" customHeight="false" outlineLevel="0" collapsed="false">
      <c r="G864" s="8" t="str">
        <f aca="false">IF(F864&gt;0,(VLOOKUP(E864,Bodovanie!$A$2:$D$9,3)*86400-_xlfn.CEILING.MATH(F864*86400,0.5))*VLOOKUP(E864,Bodovanie!$A$2:$D$9,4)+250,"")</f>
        <v/>
      </c>
      <c r="I864" s="8" t="str">
        <f aca="false">IF(H864&gt;0,(VLOOKUP(E864,Bodovanie!$A$2:$G$9,6)*86400-_xlfn.CEILING.MATH(H864*86400,1)*VLOOKUP(E864,Bodovanie!$A$2:$G$9,7)+250),"")</f>
        <v/>
      </c>
      <c r="J864" s="8" t="str">
        <f aca="false">IF(H864&gt;0,G864+I864,"")</f>
        <v/>
      </c>
    </row>
    <row r="865" customFormat="false" ht="12.8" hidden="false" customHeight="false" outlineLevel="0" collapsed="false">
      <c r="G865" s="8" t="str">
        <f aca="false">IF(F865&gt;0,(VLOOKUP(E865,Bodovanie!$A$2:$D$9,3)*86400-_xlfn.CEILING.MATH(F865*86400,0.5))*VLOOKUP(E865,Bodovanie!$A$2:$D$9,4)+250,"")</f>
        <v/>
      </c>
      <c r="I865" s="8" t="str">
        <f aca="false">IF(H865&gt;0,(VLOOKUP(E865,Bodovanie!$A$2:$G$9,6)*86400-_xlfn.CEILING.MATH(H865*86400,1)*VLOOKUP(E865,Bodovanie!$A$2:$G$9,7)+250),"")</f>
        <v/>
      </c>
      <c r="J865" s="8" t="str">
        <f aca="false">IF(H865&gt;0,G865+I865,"")</f>
        <v/>
      </c>
    </row>
    <row r="866" customFormat="false" ht="12.8" hidden="false" customHeight="false" outlineLevel="0" collapsed="false">
      <c r="G866" s="8" t="str">
        <f aca="false">IF(F866&gt;0,(VLOOKUP(E866,Bodovanie!$A$2:$D$9,3)*86400-_xlfn.CEILING.MATH(F866*86400,0.5))*VLOOKUP(E866,Bodovanie!$A$2:$D$9,4)+250,"")</f>
        <v/>
      </c>
      <c r="I866" s="8" t="str">
        <f aca="false">IF(H866&gt;0,(VLOOKUP(E866,Bodovanie!$A$2:$G$9,6)*86400-_xlfn.CEILING.MATH(H866*86400,1)*VLOOKUP(E866,Bodovanie!$A$2:$G$9,7)+250),"")</f>
        <v/>
      </c>
      <c r="J866" s="8" t="str">
        <f aca="false">IF(H866&gt;0,G866+I866,"")</f>
        <v/>
      </c>
    </row>
    <row r="867" customFormat="false" ht="12.8" hidden="false" customHeight="false" outlineLevel="0" collapsed="false">
      <c r="G867" s="8" t="str">
        <f aca="false">IF(F867&gt;0,(VLOOKUP(E867,Bodovanie!$A$2:$D$9,3)*86400-_xlfn.CEILING.MATH(F867*86400,0.5))*VLOOKUP(E867,Bodovanie!$A$2:$D$9,4)+250,"")</f>
        <v/>
      </c>
      <c r="I867" s="8" t="str">
        <f aca="false">IF(H867&gt;0,(VLOOKUP(E867,Bodovanie!$A$2:$G$9,6)*86400-_xlfn.CEILING.MATH(H867*86400,1)*VLOOKUP(E867,Bodovanie!$A$2:$G$9,7)+250),"")</f>
        <v/>
      </c>
      <c r="J867" s="8" t="str">
        <f aca="false">IF(H867&gt;0,G867+I867,"")</f>
        <v/>
      </c>
    </row>
    <row r="868" customFormat="false" ht="12.8" hidden="false" customHeight="false" outlineLevel="0" collapsed="false">
      <c r="G868" s="8" t="str">
        <f aca="false">IF(F868&gt;0,(VLOOKUP(E868,Bodovanie!$A$2:$D$9,3)*86400-_xlfn.CEILING.MATH(F868*86400,0.5))*VLOOKUP(E868,Bodovanie!$A$2:$D$9,4)+250,"")</f>
        <v/>
      </c>
      <c r="I868" s="8" t="str">
        <f aca="false">IF(H868&gt;0,(VLOOKUP(E868,Bodovanie!$A$2:$G$9,6)*86400-_xlfn.CEILING.MATH(H868*86400,1)*VLOOKUP(E868,Bodovanie!$A$2:$G$9,7)+250),"")</f>
        <v/>
      </c>
      <c r="J868" s="8" t="str">
        <f aca="false">IF(H868&gt;0,G868+I868,"")</f>
        <v/>
      </c>
    </row>
    <row r="869" customFormat="false" ht="12.8" hidden="false" customHeight="false" outlineLevel="0" collapsed="false">
      <c r="G869" s="8" t="str">
        <f aca="false">IF(F869&gt;0,(VLOOKUP(E869,Bodovanie!$A$2:$D$9,3)*86400-_xlfn.CEILING.MATH(F869*86400,0.5))*VLOOKUP(E869,Bodovanie!$A$2:$D$9,4)+250,"")</f>
        <v/>
      </c>
      <c r="I869" s="8" t="str">
        <f aca="false">IF(H869&gt;0,(VLOOKUP(E869,Bodovanie!$A$2:$G$9,6)*86400-_xlfn.CEILING.MATH(H869*86400,1)*VLOOKUP(E869,Bodovanie!$A$2:$G$9,7)+250),"")</f>
        <v/>
      </c>
      <c r="J869" s="8" t="str">
        <f aca="false">IF(H869&gt;0,G869+I869,"")</f>
        <v/>
      </c>
    </row>
    <row r="870" customFormat="false" ht="12.8" hidden="false" customHeight="false" outlineLevel="0" collapsed="false">
      <c r="G870" s="8" t="str">
        <f aca="false">IF(F870&gt;0,(VLOOKUP(E870,Bodovanie!$A$2:$D$9,3)*86400-_xlfn.CEILING.MATH(F870*86400,0.5))*VLOOKUP(E870,Bodovanie!$A$2:$D$9,4)+250,"")</f>
        <v/>
      </c>
      <c r="I870" s="8" t="str">
        <f aca="false">IF(H870&gt;0,(VLOOKUP(E870,Bodovanie!$A$2:$G$9,6)*86400-_xlfn.CEILING.MATH(H870*86400,1)*VLOOKUP(E870,Bodovanie!$A$2:$G$9,7)+250),"")</f>
        <v/>
      </c>
      <c r="J870" s="8" t="str">
        <f aca="false">IF(H870&gt;0,G870+I870,"")</f>
        <v/>
      </c>
    </row>
    <row r="871" customFormat="false" ht="12.8" hidden="false" customHeight="false" outlineLevel="0" collapsed="false">
      <c r="G871" s="8" t="str">
        <f aca="false">IF(F871&gt;0,(VLOOKUP(E871,Bodovanie!$A$2:$D$9,3)*86400-_xlfn.CEILING.MATH(F871*86400,0.5))*VLOOKUP(E871,Bodovanie!$A$2:$D$9,4)+250,"")</f>
        <v/>
      </c>
      <c r="I871" s="8" t="str">
        <f aca="false">IF(H871&gt;0,(VLOOKUP(E871,Bodovanie!$A$2:$G$9,6)*86400-_xlfn.CEILING.MATH(H871*86400,1)*VLOOKUP(E871,Bodovanie!$A$2:$G$9,7)+250),"")</f>
        <v/>
      </c>
      <c r="J871" s="8" t="str">
        <f aca="false">IF(H871&gt;0,G871+I871,"")</f>
        <v/>
      </c>
    </row>
    <row r="872" customFormat="false" ht="12.8" hidden="false" customHeight="false" outlineLevel="0" collapsed="false">
      <c r="G872" s="8" t="str">
        <f aca="false">IF(F872&gt;0,(VLOOKUP(E872,Bodovanie!$A$2:$D$9,3)*86400-_xlfn.CEILING.MATH(F872*86400,0.5))*VLOOKUP(E872,Bodovanie!$A$2:$D$9,4)+250,"")</f>
        <v/>
      </c>
      <c r="I872" s="8" t="str">
        <f aca="false">IF(H872&gt;0,(VLOOKUP(E872,Bodovanie!$A$2:$G$9,6)*86400-_xlfn.CEILING.MATH(H872*86400,1)*VLOOKUP(E872,Bodovanie!$A$2:$G$9,7)+250),"")</f>
        <v/>
      </c>
      <c r="J872" s="8" t="str">
        <f aca="false">IF(H872&gt;0,G872+I872,"")</f>
        <v/>
      </c>
    </row>
    <row r="873" customFormat="false" ht="12.8" hidden="false" customHeight="false" outlineLevel="0" collapsed="false">
      <c r="G873" s="8" t="str">
        <f aca="false">IF(F873&gt;0,(VLOOKUP(E873,Bodovanie!$A$2:$D$9,3)*86400-_xlfn.CEILING.MATH(F873*86400,0.5))*VLOOKUP(E873,Bodovanie!$A$2:$D$9,4)+250,"")</f>
        <v/>
      </c>
      <c r="I873" s="8" t="str">
        <f aca="false">IF(H873&gt;0,(VLOOKUP(E873,Bodovanie!$A$2:$G$9,6)*86400-_xlfn.CEILING.MATH(H873*86400,1)*VLOOKUP(E873,Bodovanie!$A$2:$G$9,7)+250),"")</f>
        <v/>
      </c>
      <c r="J873" s="8" t="str">
        <f aca="false">IF(H873&gt;0,G873+I873,"")</f>
        <v/>
      </c>
    </row>
    <row r="874" customFormat="false" ht="12.8" hidden="false" customHeight="false" outlineLevel="0" collapsed="false">
      <c r="G874" s="8" t="str">
        <f aca="false">IF(F874&gt;0,(VLOOKUP(E874,Bodovanie!$A$2:$D$9,3)*86400-_xlfn.CEILING.MATH(F874*86400,0.5))*VLOOKUP(E874,Bodovanie!$A$2:$D$9,4)+250,"")</f>
        <v/>
      </c>
      <c r="I874" s="8" t="str">
        <f aca="false">IF(H874&gt;0,(VLOOKUP(E874,Bodovanie!$A$2:$G$9,6)*86400-_xlfn.CEILING.MATH(H874*86400,1)*VLOOKUP(E874,Bodovanie!$A$2:$G$9,7)+250),"")</f>
        <v/>
      </c>
      <c r="J874" s="8" t="str">
        <f aca="false">IF(H874&gt;0,G874+I874,"")</f>
        <v/>
      </c>
    </row>
    <row r="875" customFormat="false" ht="12.8" hidden="false" customHeight="false" outlineLevel="0" collapsed="false">
      <c r="G875" s="8" t="str">
        <f aca="false">IF(F875&gt;0,(VLOOKUP(E875,Bodovanie!$A$2:$D$9,3)*86400-_xlfn.CEILING.MATH(F875*86400,0.5))*VLOOKUP(E875,Bodovanie!$A$2:$D$9,4)+250,"")</f>
        <v/>
      </c>
      <c r="I875" s="8" t="str">
        <f aca="false">IF(H875&gt;0,(VLOOKUP(E875,Bodovanie!$A$2:$G$9,6)*86400-_xlfn.CEILING.MATH(H875*86400,1)*VLOOKUP(E875,Bodovanie!$A$2:$G$9,7)+250),"")</f>
        <v/>
      </c>
      <c r="J875" s="8" t="str">
        <f aca="false">IF(H875&gt;0,G875+I875,"")</f>
        <v/>
      </c>
    </row>
    <row r="876" customFormat="false" ht="12.8" hidden="false" customHeight="false" outlineLevel="0" collapsed="false">
      <c r="G876" s="8" t="str">
        <f aca="false">IF(F876&gt;0,(VLOOKUP(E876,Bodovanie!$A$2:$D$9,3)*86400-_xlfn.CEILING.MATH(F876*86400,0.5))*VLOOKUP(E876,Bodovanie!$A$2:$D$9,4)+250,"")</f>
        <v/>
      </c>
      <c r="I876" s="8" t="str">
        <f aca="false">IF(H876&gt;0,(VLOOKUP(E876,Bodovanie!$A$2:$G$9,6)*86400-_xlfn.CEILING.MATH(H876*86400,1)*VLOOKUP(E876,Bodovanie!$A$2:$G$9,7)+250),"")</f>
        <v/>
      </c>
      <c r="J876" s="8" t="str">
        <f aca="false">IF(H876&gt;0,G876+I876,"")</f>
        <v/>
      </c>
    </row>
    <row r="877" customFormat="false" ht="12.8" hidden="false" customHeight="false" outlineLevel="0" collapsed="false">
      <c r="G877" s="8" t="str">
        <f aca="false">IF(F877&gt;0,(VLOOKUP(E877,Bodovanie!$A$2:$D$9,3)*86400-_xlfn.CEILING.MATH(F877*86400,0.5))*VLOOKUP(E877,Bodovanie!$A$2:$D$9,4)+250,"")</f>
        <v/>
      </c>
      <c r="I877" s="8" t="str">
        <f aca="false">IF(H877&gt;0,(VLOOKUP(E877,Bodovanie!$A$2:$G$9,6)*86400-_xlfn.CEILING.MATH(H877*86400,1)*VLOOKUP(E877,Bodovanie!$A$2:$G$9,7)+250),"")</f>
        <v/>
      </c>
      <c r="J877" s="8" t="str">
        <f aca="false">IF(H877&gt;0,G877+I877,"")</f>
        <v/>
      </c>
    </row>
    <row r="878" customFormat="false" ht="12.8" hidden="false" customHeight="false" outlineLevel="0" collapsed="false">
      <c r="G878" s="8" t="str">
        <f aca="false">IF(F878&gt;0,(VLOOKUP(E878,Bodovanie!$A$2:$D$9,3)*86400-_xlfn.CEILING.MATH(F878*86400,0.5))*VLOOKUP(E878,Bodovanie!$A$2:$D$9,4)+250,"")</f>
        <v/>
      </c>
      <c r="I878" s="8" t="str">
        <f aca="false">IF(H878&gt;0,(VLOOKUP(E878,Bodovanie!$A$2:$G$9,6)*86400-_xlfn.CEILING.MATH(H878*86400,1)*VLOOKUP(E878,Bodovanie!$A$2:$G$9,7)+250),"")</f>
        <v/>
      </c>
      <c r="J878" s="8" t="str">
        <f aca="false">IF(H878&gt;0,G878+I878,"")</f>
        <v/>
      </c>
    </row>
    <row r="879" customFormat="false" ht="12.8" hidden="false" customHeight="false" outlineLevel="0" collapsed="false">
      <c r="G879" s="8" t="str">
        <f aca="false">IF(F879&gt;0,(VLOOKUP(E879,Bodovanie!$A$2:$D$9,3)*86400-_xlfn.CEILING.MATH(F879*86400,0.5))*VLOOKUP(E879,Bodovanie!$A$2:$D$9,4)+250,"")</f>
        <v/>
      </c>
      <c r="I879" s="8" t="str">
        <f aca="false">IF(H879&gt;0,(VLOOKUP(E879,Bodovanie!$A$2:$G$9,6)*86400-_xlfn.CEILING.MATH(H879*86400,1)*VLOOKUP(E879,Bodovanie!$A$2:$G$9,7)+250),"")</f>
        <v/>
      </c>
      <c r="J879" s="8" t="str">
        <f aca="false">IF(H879&gt;0,G879+I879,"")</f>
        <v/>
      </c>
    </row>
    <row r="880" customFormat="false" ht="12.8" hidden="false" customHeight="false" outlineLevel="0" collapsed="false">
      <c r="G880" s="8" t="str">
        <f aca="false">IF(F880&gt;0,(VLOOKUP(E880,Bodovanie!$A$2:$D$9,3)*86400-_xlfn.CEILING.MATH(F880*86400,0.5))*VLOOKUP(E880,Bodovanie!$A$2:$D$9,4)+250,"")</f>
        <v/>
      </c>
      <c r="I880" s="8" t="str">
        <f aca="false">IF(H880&gt;0,(VLOOKUP(E880,Bodovanie!$A$2:$G$9,6)*86400-_xlfn.CEILING.MATH(H880*86400,1)*VLOOKUP(E880,Bodovanie!$A$2:$G$9,7)+250),"")</f>
        <v/>
      </c>
      <c r="J880" s="8" t="str">
        <f aca="false">IF(H880&gt;0,G880+I880,"")</f>
        <v/>
      </c>
    </row>
    <row r="881" customFormat="false" ht="12.8" hidden="false" customHeight="false" outlineLevel="0" collapsed="false">
      <c r="G881" s="8" t="str">
        <f aca="false">IF(F881&gt;0,(VLOOKUP(E881,Bodovanie!$A$2:$D$9,3)*86400-_xlfn.CEILING.MATH(F881*86400,0.5))*VLOOKUP(E881,Bodovanie!$A$2:$D$9,4)+250,"")</f>
        <v/>
      </c>
      <c r="I881" s="8" t="str">
        <f aca="false">IF(H881&gt;0,(VLOOKUP(E881,Bodovanie!$A$2:$G$9,6)*86400-_xlfn.CEILING.MATH(H881*86400,1)*VLOOKUP(E881,Bodovanie!$A$2:$G$9,7)+250),"")</f>
        <v/>
      </c>
      <c r="J881" s="8" t="str">
        <f aca="false">IF(H881&gt;0,G881+I881,"")</f>
        <v/>
      </c>
    </row>
    <row r="882" customFormat="false" ht="12.8" hidden="false" customHeight="false" outlineLevel="0" collapsed="false">
      <c r="G882" s="8" t="str">
        <f aca="false">IF(F882&gt;0,(VLOOKUP(E882,Bodovanie!$A$2:$D$9,3)*86400-_xlfn.CEILING.MATH(F882*86400,0.5))*VLOOKUP(E882,Bodovanie!$A$2:$D$9,4)+250,"")</f>
        <v/>
      </c>
      <c r="I882" s="8" t="str">
        <f aca="false">IF(H882&gt;0,(VLOOKUP(E882,Bodovanie!$A$2:$G$9,6)*86400-_xlfn.CEILING.MATH(H882*86400,1)*VLOOKUP(E882,Bodovanie!$A$2:$G$9,7)+250),"")</f>
        <v/>
      </c>
      <c r="J882" s="8" t="str">
        <f aca="false">IF(H882&gt;0,G882+I882,"")</f>
        <v/>
      </c>
    </row>
    <row r="883" customFormat="false" ht="12.8" hidden="false" customHeight="false" outlineLevel="0" collapsed="false">
      <c r="G883" s="8" t="str">
        <f aca="false">IF(F883&gt;0,(VLOOKUP(E883,Bodovanie!$A$2:$D$9,3)*86400-_xlfn.CEILING.MATH(F883*86400,0.5))*VLOOKUP(E883,Bodovanie!$A$2:$D$9,4)+250,"")</f>
        <v/>
      </c>
      <c r="I883" s="8" t="str">
        <f aca="false">IF(H883&gt;0,(VLOOKUP(E883,Bodovanie!$A$2:$G$9,6)*86400-_xlfn.CEILING.MATH(H883*86400,1)*VLOOKUP(E883,Bodovanie!$A$2:$G$9,7)+250),"")</f>
        <v/>
      </c>
      <c r="J883" s="8" t="str">
        <f aca="false">IF(H883&gt;0,G883+I883,"")</f>
        <v/>
      </c>
    </row>
    <row r="884" customFormat="false" ht="12.8" hidden="false" customHeight="false" outlineLevel="0" collapsed="false">
      <c r="G884" s="8" t="str">
        <f aca="false">IF(F884&gt;0,(VLOOKUP(E884,Bodovanie!$A$2:$D$9,3)*86400-_xlfn.CEILING.MATH(F884*86400,0.5))*VLOOKUP(E884,Bodovanie!$A$2:$D$9,4)+250,"")</f>
        <v/>
      </c>
      <c r="I884" s="8" t="str">
        <f aca="false">IF(H884&gt;0,(VLOOKUP(E884,Bodovanie!$A$2:$G$9,6)*86400-_xlfn.CEILING.MATH(H884*86400,1)*VLOOKUP(E884,Bodovanie!$A$2:$G$9,7)+250),"")</f>
        <v/>
      </c>
      <c r="J884" s="8" t="str">
        <f aca="false">IF(H884&gt;0,G884+I884,"")</f>
        <v/>
      </c>
    </row>
    <row r="885" customFormat="false" ht="12.8" hidden="false" customHeight="false" outlineLevel="0" collapsed="false">
      <c r="G885" s="8" t="str">
        <f aca="false">IF(F885&gt;0,(VLOOKUP(E885,Bodovanie!$A$2:$D$9,3)*86400-_xlfn.CEILING.MATH(F885*86400,0.5))*VLOOKUP(E885,Bodovanie!$A$2:$D$9,4)+250,"")</f>
        <v/>
      </c>
      <c r="I885" s="8" t="str">
        <f aca="false">IF(H885&gt;0,(VLOOKUP(E885,Bodovanie!$A$2:$G$9,6)*86400-_xlfn.CEILING.MATH(H885*86400,1)*VLOOKUP(E885,Bodovanie!$A$2:$G$9,7)+250),"")</f>
        <v/>
      </c>
      <c r="J885" s="8" t="str">
        <f aca="false">IF(H885&gt;0,G885+I885,"")</f>
        <v/>
      </c>
    </row>
    <row r="886" customFormat="false" ht="12.8" hidden="false" customHeight="false" outlineLevel="0" collapsed="false">
      <c r="G886" s="8" t="str">
        <f aca="false">IF(F886&gt;0,(VLOOKUP(E886,Bodovanie!$A$2:$D$9,3)*86400-_xlfn.CEILING.MATH(F886*86400,0.5))*VLOOKUP(E886,Bodovanie!$A$2:$D$9,4)+250,"")</f>
        <v/>
      </c>
      <c r="I886" s="8" t="str">
        <f aca="false">IF(H886&gt;0,(VLOOKUP(E886,Bodovanie!$A$2:$G$9,6)*86400-_xlfn.CEILING.MATH(H886*86400,1)*VLOOKUP(E886,Bodovanie!$A$2:$G$9,7)+250),"")</f>
        <v/>
      </c>
      <c r="J886" s="8" t="str">
        <f aca="false">IF(H886&gt;0,G886+I886,"")</f>
        <v/>
      </c>
    </row>
    <row r="887" customFormat="false" ht="12.8" hidden="false" customHeight="false" outlineLevel="0" collapsed="false">
      <c r="G887" s="8" t="str">
        <f aca="false">IF(F887&gt;0,(VLOOKUP(E887,Bodovanie!$A$2:$D$9,3)*86400-_xlfn.CEILING.MATH(F887*86400,0.5))*VLOOKUP(E887,Bodovanie!$A$2:$D$9,4)+250,"")</f>
        <v/>
      </c>
      <c r="I887" s="8" t="str">
        <f aca="false">IF(H887&gt;0,(VLOOKUP(E887,Bodovanie!$A$2:$G$9,6)*86400-_xlfn.CEILING.MATH(H887*86400,1)*VLOOKUP(E887,Bodovanie!$A$2:$G$9,7)+250),"")</f>
        <v/>
      </c>
      <c r="J887" s="8" t="str">
        <f aca="false">IF(H887&gt;0,G887+I887,"")</f>
        <v/>
      </c>
    </row>
    <row r="888" customFormat="false" ht="12.8" hidden="false" customHeight="false" outlineLevel="0" collapsed="false">
      <c r="G888" s="8" t="str">
        <f aca="false">IF(F888&gt;0,(VLOOKUP(E888,Bodovanie!$A$2:$D$9,3)*86400-_xlfn.CEILING.MATH(F888*86400,0.5))*VLOOKUP(E888,Bodovanie!$A$2:$D$9,4)+250,"")</f>
        <v/>
      </c>
      <c r="I888" s="8" t="str">
        <f aca="false">IF(H888&gt;0,(VLOOKUP(E888,Bodovanie!$A$2:$G$9,6)*86400-_xlfn.CEILING.MATH(H888*86400,1)*VLOOKUP(E888,Bodovanie!$A$2:$G$9,7)+250),"")</f>
        <v/>
      </c>
      <c r="J888" s="8" t="str">
        <f aca="false">IF(H888&gt;0,G888+I888,"")</f>
        <v/>
      </c>
    </row>
    <row r="889" customFormat="false" ht="12.8" hidden="false" customHeight="false" outlineLevel="0" collapsed="false">
      <c r="G889" s="8" t="str">
        <f aca="false">IF(F889&gt;0,(VLOOKUP(E889,Bodovanie!$A$2:$D$9,3)*86400-_xlfn.CEILING.MATH(F889*86400,0.5))*VLOOKUP(E889,Bodovanie!$A$2:$D$9,4)+250,"")</f>
        <v/>
      </c>
      <c r="I889" s="8" t="str">
        <f aca="false">IF(H889&gt;0,(VLOOKUP(E889,Bodovanie!$A$2:$G$9,6)*86400-_xlfn.CEILING.MATH(H889*86400,1)*VLOOKUP(E889,Bodovanie!$A$2:$G$9,7)+250),"")</f>
        <v/>
      </c>
      <c r="J889" s="8" t="str">
        <f aca="false">IF(H889&gt;0,G889+I889,"")</f>
        <v/>
      </c>
    </row>
    <row r="890" customFormat="false" ht="12.8" hidden="false" customHeight="false" outlineLevel="0" collapsed="false">
      <c r="G890" s="8" t="str">
        <f aca="false">IF(F890&gt;0,(VLOOKUP(E890,Bodovanie!$A$2:$D$9,3)*86400-_xlfn.CEILING.MATH(F890*86400,0.5))*VLOOKUP(E890,Bodovanie!$A$2:$D$9,4)+250,"")</f>
        <v/>
      </c>
      <c r="I890" s="8" t="str">
        <f aca="false">IF(H890&gt;0,(VLOOKUP(E890,Bodovanie!$A$2:$G$9,6)*86400-_xlfn.CEILING.MATH(H890*86400,1)*VLOOKUP(E890,Bodovanie!$A$2:$G$9,7)+250),"")</f>
        <v/>
      </c>
      <c r="J890" s="8" t="str">
        <f aca="false">IF(H890&gt;0,G890+I890,"")</f>
        <v/>
      </c>
    </row>
    <row r="891" customFormat="false" ht="12.8" hidden="false" customHeight="false" outlineLevel="0" collapsed="false">
      <c r="G891" s="8" t="str">
        <f aca="false">IF(F891&gt;0,(VLOOKUP(E891,Bodovanie!$A$2:$D$9,3)*86400-_xlfn.CEILING.MATH(F891*86400,0.5))*VLOOKUP(E891,Bodovanie!$A$2:$D$9,4)+250,"")</f>
        <v/>
      </c>
      <c r="I891" s="8" t="str">
        <f aca="false">IF(H891&gt;0,(VLOOKUP(E891,Bodovanie!$A$2:$G$9,6)*86400-_xlfn.CEILING.MATH(H891*86400,1)*VLOOKUP(E891,Bodovanie!$A$2:$G$9,7)+250),"")</f>
        <v/>
      </c>
      <c r="J891" s="8" t="str">
        <f aca="false">IF(H891&gt;0,G891+I891,"")</f>
        <v/>
      </c>
    </row>
    <row r="892" customFormat="false" ht="12.8" hidden="false" customHeight="false" outlineLevel="0" collapsed="false">
      <c r="G892" s="8" t="str">
        <f aca="false">IF(F892&gt;0,(VLOOKUP(E892,Bodovanie!$A$2:$D$9,3)*86400-_xlfn.CEILING.MATH(F892*86400,0.5))*VLOOKUP(E892,Bodovanie!$A$2:$D$9,4)+250,"")</f>
        <v/>
      </c>
      <c r="I892" s="8" t="str">
        <f aca="false">IF(H892&gt;0,(VLOOKUP(E892,Bodovanie!$A$2:$G$9,6)*86400-_xlfn.CEILING.MATH(H892*86400,1)*VLOOKUP(E892,Bodovanie!$A$2:$G$9,7)+250),"")</f>
        <v/>
      </c>
      <c r="J892" s="8" t="str">
        <f aca="false">IF(H892&gt;0,G892+I892,"")</f>
        <v/>
      </c>
    </row>
    <row r="893" customFormat="false" ht="12.8" hidden="false" customHeight="false" outlineLevel="0" collapsed="false">
      <c r="G893" s="8" t="str">
        <f aca="false">IF(F893&gt;0,(VLOOKUP(E893,Bodovanie!$A$2:$D$9,3)*86400-_xlfn.CEILING.MATH(F893*86400,0.5))*VLOOKUP(E893,Bodovanie!$A$2:$D$9,4)+250,"")</f>
        <v/>
      </c>
      <c r="I893" s="8" t="str">
        <f aca="false">IF(H893&gt;0,(VLOOKUP(E893,Bodovanie!$A$2:$G$9,6)*86400-_xlfn.CEILING.MATH(H893*86400,1)*VLOOKUP(E893,Bodovanie!$A$2:$G$9,7)+250),"")</f>
        <v/>
      </c>
      <c r="J893" s="8" t="str">
        <f aca="false">IF(H893&gt;0,G893+I893,"")</f>
        <v/>
      </c>
    </row>
    <row r="894" customFormat="false" ht="12.8" hidden="false" customHeight="false" outlineLevel="0" collapsed="false">
      <c r="G894" s="8" t="str">
        <f aca="false">IF(F894&gt;0,(VLOOKUP(E894,Bodovanie!$A$2:$D$9,3)*86400-_xlfn.CEILING.MATH(F894*86400,0.5))*VLOOKUP(E894,Bodovanie!$A$2:$D$9,4)+250,"")</f>
        <v/>
      </c>
      <c r="I894" s="8" t="str">
        <f aca="false">IF(H894&gt;0,(VLOOKUP(E894,Bodovanie!$A$2:$G$9,6)*86400-_xlfn.CEILING.MATH(H894*86400,1)*VLOOKUP(E894,Bodovanie!$A$2:$G$9,7)+250),"")</f>
        <v/>
      </c>
      <c r="J894" s="8" t="str">
        <f aca="false">IF(H894&gt;0,G894+I894,"")</f>
        <v/>
      </c>
    </row>
    <row r="895" customFormat="false" ht="12.8" hidden="false" customHeight="false" outlineLevel="0" collapsed="false">
      <c r="G895" s="8" t="str">
        <f aca="false">IF(F895&gt;0,(VLOOKUP(E895,Bodovanie!$A$2:$D$9,3)*86400-_xlfn.CEILING.MATH(F895*86400,0.5))*VLOOKUP(E895,Bodovanie!$A$2:$D$9,4)+250,"")</f>
        <v/>
      </c>
      <c r="I895" s="8" t="str">
        <f aca="false">IF(H895&gt;0,(VLOOKUP(E895,Bodovanie!$A$2:$G$9,6)*86400-_xlfn.CEILING.MATH(H895*86400,1)*VLOOKUP(E895,Bodovanie!$A$2:$G$9,7)+250),"")</f>
        <v/>
      </c>
      <c r="J895" s="8" t="str">
        <f aca="false">IF(H895&gt;0,G895+I895,"")</f>
        <v/>
      </c>
    </row>
    <row r="896" customFormat="false" ht="12.8" hidden="false" customHeight="false" outlineLevel="0" collapsed="false">
      <c r="G896" s="8" t="str">
        <f aca="false">IF(F896&gt;0,(VLOOKUP(E896,Bodovanie!$A$2:$D$9,3)*86400-_xlfn.CEILING.MATH(F896*86400,0.5))*VLOOKUP(E896,Bodovanie!$A$2:$D$9,4)+250,"")</f>
        <v/>
      </c>
      <c r="I896" s="8" t="str">
        <f aca="false">IF(H896&gt;0,(VLOOKUP(E896,Bodovanie!$A$2:$G$9,6)*86400-_xlfn.CEILING.MATH(H896*86400,1)*VLOOKUP(E896,Bodovanie!$A$2:$G$9,7)+250),"")</f>
        <v/>
      </c>
      <c r="J896" s="8" t="str">
        <f aca="false">IF(H896&gt;0,G896+I896,"")</f>
        <v/>
      </c>
    </row>
    <row r="897" customFormat="false" ht="12.8" hidden="false" customHeight="false" outlineLevel="0" collapsed="false">
      <c r="G897" s="8" t="str">
        <f aca="false">IF(F897&gt;0,(VLOOKUP(E897,Bodovanie!$A$2:$D$9,3)*86400-_xlfn.CEILING.MATH(F897*86400,0.5))*VLOOKUP(E897,Bodovanie!$A$2:$D$9,4)+250,"")</f>
        <v/>
      </c>
      <c r="I897" s="8" t="str">
        <f aca="false">IF(H897&gt;0,(VLOOKUP(E897,Bodovanie!$A$2:$G$9,6)*86400-_xlfn.CEILING.MATH(H897*86400,1)*VLOOKUP(E897,Bodovanie!$A$2:$G$9,7)+250),"")</f>
        <v/>
      </c>
      <c r="J897" s="8" t="str">
        <f aca="false">IF(H897&gt;0,G897+I897,"")</f>
        <v/>
      </c>
    </row>
    <row r="898" customFormat="false" ht="12.8" hidden="false" customHeight="false" outlineLevel="0" collapsed="false">
      <c r="G898" s="8" t="str">
        <f aca="false">IF(F898&gt;0,(VLOOKUP(E898,Bodovanie!$A$2:$D$9,3)*86400-_xlfn.CEILING.MATH(F898*86400,0.5))*VLOOKUP(E898,Bodovanie!$A$2:$D$9,4)+250,"")</f>
        <v/>
      </c>
      <c r="I898" s="8" t="str">
        <f aca="false">IF(H898&gt;0,(VLOOKUP(E898,Bodovanie!$A$2:$G$9,6)*86400-_xlfn.CEILING.MATH(H898*86400,1)*VLOOKUP(E898,Bodovanie!$A$2:$G$9,7)+250),"")</f>
        <v/>
      </c>
      <c r="J898" s="8" t="str">
        <f aca="false">IF(H898&gt;0,G898+I898,"")</f>
        <v/>
      </c>
    </row>
    <row r="899" customFormat="false" ht="12.8" hidden="false" customHeight="false" outlineLevel="0" collapsed="false">
      <c r="G899" s="8" t="str">
        <f aca="false">IF(F899&gt;0,(VLOOKUP(E899,Bodovanie!$A$2:$D$9,3)*86400-_xlfn.CEILING.MATH(F899*86400,0.5))*VLOOKUP(E899,Bodovanie!$A$2:$D$9,4)+250,"")</f>
        <v/>
      </c>
      <c r="I899" s="8" t="str">
        <f aca="false">IF(H899&gt;0,(VLOOKUP(E899,Bodovanie!$A$2:$G$9,6)*86400-_xlfn.CEILING.MATH(H899*86400,1)*VLOOKUP(E899,Bodovanie!$A$2:$G$9,7)+250),"")</f>
        <v/>
      </c>
      <c r="J899" s="8" t="str">
        <f aca="false">IF(H899&gt;0,G899+I899,"")</f>
        <v/>
      </c>
    </row>
    <row r="900" customFormat="false" ht="12.8" hidden="false" customHeight="false" outlineLevel="0" collapsed="false">
      <c r="G900" s="8" t="str">
        <f aca="false">IF(F900&gt;0,(VLOOKUP(E900,Bodovanie!$A$2:$D$9,3)*86400-_xlfn.CEILING.MATH(F900*86400,0.5))*VLOOKUP(E900,Bodovanie!$A$2:$D$9,4)+250,"")</f>
        <v/>
      </c>
      <c r="I900" s="8" t="str">
        <f aca="false">IF(H900&gt;0,(VLOOKUP(E900,Bodovanie!$A$2:$G$9,6)*86400-_xlfn.CEILING.MATH(H900*86400,1)*VLOOKUP(E900,Bodovanie!$A$2:$G$9,7)+250),"")</f>
        <v/>
      </c>
      <c r="J900" s="8" t="str">
        <f aca="false">IF(H900&gt;0,G900+I900,"")</f>
        <v/>
      </c>
    </row>
    <row r="901" customFormat="false" ht="12.8" hidden="false" customHeight="false" outlineLevel="0" collapsed="false">
      <c r="G901" s="8" t="str">
        <f aca="false">IF(F901&gt;0,(VLOOKUP(E901,Bodovanie!$A$2:$D$9,3)*86400-_xlfn.CEILING.MATH(F901*86400,0.5))*VLOOKUP(E901,Bodovanie!$A$2:$D$9,4)+250,"")</f>
        <v/>
      </c>
      <c r="I901" s="8" t="str">
        <f aca="false">IF(H901&gt;0,(VLOOKUP(E901,Bodovanie!$A$2:$G$9,6)*86400-_xlfn.CEILING.MATH(H901*86400,1)*VLOOKUP(E901,Bodovanie!$A$2:$G$9,7)+250),"")</f>
        <v/>
      </c>
      <c r="J901" s="8" t="str">
        <f aca="false">IF(H901&gt;0,G901+I901,"")</f>
        <v/>
      </c>
    </row>
    <row r="902" customFormat="false" ht="12.8" hidden="false" customHeight="false" outlineLevel="0" collapsed="false">
      <c r="G902" s="8" t="str">
        <f aca="false">IF(F902&gt;0,(VLOOKUP(E902,Bodovanie!$A$2:$D$9,3)*86400-_xlfn.CEILING.MATH(F902*86400,0.5))*VLOOKUP(E902,Bodovanie!$A$2:$D$9,4)+250,"")</f>
        <v/>
      </c>
      <c r="I902" s="8" t="str">
        <f aca="false">IF(H902&gt;0,(VLOOKUP(E902,Bodovanie!$A$2:$G$9,6)*86400-_xlfn.CEILING.MATH(H902*86400,1)*VLOOKUP(E902,Bodovanie!$A$2:$G$9,7)+250),"")</f>
        <v/>
      </c>
      <c r="J902" s="8" t="str">
        <f aca="false">IF(H902&gt;0,G902+I902,"")</f>
        <v/>
      </c>
    </row>
    <row r="903" customFormat="false" ht="12.8" hidden="false" customHeight="false" outlineLevel="0" collapsed="false">
      <c r="G903" s="8" t="str">
        <f aca="false">IF(F903&gt;0,(VLOOKUP(E903,Bodovanie!$A$2:$D$9,3)*86400-_xlfn.CEILING.MATH(F903*86400,0.5))*VLOOKUP(E903,Bodovanie!$A$2:$D$9,4)+250,"")</f>
        <v/>
      </c>
      <c r="I903" s="8" t="str">
        <f aca="false">IF(H903&gt;0,(VLOOKUP(E903,Bodovanie!$A$2:$G$9,6)*86400-_xlfn.CEILING.MATH(H903*86400,1)*VLOOKUP(E903,Bodovanie!$A$2:$G$9,7)+250),"")</f>
        <v/>
      </c>
      <c r="J903" s="8" t="str">
        <f aca="false">IF(H903&gt;0,G903+I903,"")</f>
        <v/>
      </c>
    </row>
    <row r="904" customFormat="false" ht="12.8" hidden="false" customHeight="false" outlineLevel="0" collapsed="false">
      <c r="G904" s="8" t="str">
        <f aca="false">IF(F904&gt;0,(VLOOKUP(E904,Bodovanie!$A$2:$D$9,3)*86400-_xlfn.CEILING.MATH(F904*86400,0.5))*VLOOKUP(E904,Bodovanie!$A$2:$D$9,4)+250,"")</f>
        <v/>
      </c>
      <c r="I904" s="8" t="str">
        <f aca="false">IF(H904&gt;0,(VLOOKUP(E904,Bodovanie!$A$2:$G$9,6)*86400-_xlfn.CEILING.MATH(H904*86400,1)*VLOOKUP(E904,Bodovanie!$A$2:$G$9,7)+250),"")</f>
        <v/>
      </c>
      <c r="J904" s="8" t="str">
        <f aca="false">IF(H904&gt;0,G904+I904,"")</f>
        <v/>
      </c>
    </row>
    <row r="905" customFormat="false" ht="12.8" hidden="false" customHeight="false" outlineLevel="0" collapsed="false">
      <c r="G905" s="8" t="str">
        <f aca="false">IF(F905&gt;0,(VLOOKUP(E905,Bodovanie!$A$2:$D$9,3)*86400-_xlfn.CEILING.MATH(F905*86400,0.5))*VLOOKUP(E905,Bodovanie!$A$2:$D$9,4)+250,"")</f>
        <v/>
      </c>
      <c r="I905" s="8" t="str">
        <f aca="false">IF(H905&gt;0,(VLOOKUP(E905,Bodovanie!$A$2:$G$9,6)*86400-_xlfn.CEILING.MATH(H905*86400,1)*VLOOKUP(E905,Bodovanie!$A$2:$G$9,7)+250),"")</f>
        <v/>
      </c>
      <c r="J905" s="8" t="str">
        <f aca="false">IF(H905&gt;0,G905+I905,"")</f>
        <v/>
      </c>
    </row>
    <row r="906" customFormat="false" ht="12.8" hidden="false" customHeight="false" outlineLevel="0" collapsed="false">
      <c r="G906" s="8" t="str">
        <f aca="false">IF(F906&gt;0,(VLOOKUP(E906,Bodovanie!$A$2:$D$9,3)*86400-_xlfn.CEILING.MATH(F906*86400,0.5))*VLOOKUP(E906,Bodovanie!$A$2:$D$9,4)+250,"")</f>
        <v/>
      </c>
      <c r="I906" s="8" t="str">
        <f aca="false">IF(H906&gt;0,(VLOOKUP(E906,Bodovanie!$A$2:$G$9,6)*86400-_xlfn.CEILING.MATH(H906*86400,1)*VLOOKUP(E906,Bodovanie!$A$2:$G$9,7)+250),"")</f>
        <v/>
      </c>
      <c r="J906" s="8" t="str">
        <f aca="false">IF(H906&gt;0,G906+I906,"")</f>
        <v/>
      </c>
    </row>
    <row r="907" customFormat="false" ht="12.8" hidden="false" customHeight="false" outlineLevel="0" collapsed="false">
      <c r="G907" s="8" t="str">
        <f aca="false">IF(F907&gt;0,(VLOOKUP(E907,Bodovanie!$A$2:$D$9,3)*86400-_xlfn.CEILING.MATH(F907*86400,0.5))*VLOOKUP(E907,Bodovanie!$A$2:$D$9,4)+250,"")</f>
        <v/>
      </c>
      <c r="I907" s="8" t="str">
        <f aca="false">IF(H907&gt;0,(VLOOKUP(E907,Bodovanie!$A$2:$G$9,6)*86400-_xlfn.CEILING.MATH(H907*86400,1)*VLOOKUP(E907,Bodovanie!$A$2:$G$9,7)+250),"")</f>
        <v/>
      </c>
      <c r="J907" s="8" t="str">
        <f aca="false">IF(H907&gt;0,G907+I907,"")</f>
        <v/>
      </c>
    </row>
    <row r="908" customFormat="false" ht="12.8" hidden="false" customHeight="false" outlineLevel="0" collapsed="false">
      <c r="G908" s="8" t="str">
        <f aca="false">IF(F908&gt;0,(VLOOKUP(E908,Bodovanie!$A$2:$D$9,3)*86400-_xlfn.CEILING.MATH(F908*86400,0.5))*VLOOKUP(E908,Bodovanie!$A$2:$D$9,4)+250,"")</f>
        <v/>
      </c>
      <c r="I908" s="8" t="str">
        <f aca="false">IF(H908&gt;0,(VLOOKUP(E908,Bodovanie!$A$2:$G$9,6)*86400-_xlfn.CEILING.MATH(H908*86400,1)*VLOOKUP(E908,Bodovanie!$A$2:$G$9,7)+250),"")</f>
        <v/>
      </c>
      <c r="J908" s="8" t="str">
        <f aca="false">IF(H908&gt;0,G908+I908,"")</f>
        <v/>
      </c>
    </row>
    <row r="909" customFormat="false" ht="12.8" hidden="false" customHeight="false" outlineLevel="0" collapsed="false">
      <c r="G909" s="8" t="str">
        <f aca="false">IF(F909&gt;0,(VLOOKUP(E909,Bodovanie!$A$2:$D$9,3)*86400-_xlfn.CEILING.MATH(F909*86400,0.5))*VLOOKUP(E909,Bodovanie!$A$2:$D$9,4)+250,"")</f>
        <v/>
      </c>
      <c r="I909" s="8" t="str">
        <f aca="false">IF(H909&gt;0,(VLOOKUP(E909,Bodovanie!$A$2:$G$9,6)*86400-_xlfn.CEILING.MATH(H909*86400,1)*VLOOKUP(E909,Bodovanie!$A$2:$G$9,7)+250),"")</f>
        <v/>
      </c>
      <c r="J909" s="8" t="str">
        <f aca="false">IF(H909&gt;0,G909+I909,"")</f>
        <v/>
      </c>
    </row>
    <row r="910" customFormat="false" ht="12.8" hidden="false" customHeight="false" outlineLevel="0" collapsed="false">
      <c r="G910" s="8" t="str">
        <f aca="false">IF(F910&gt;0,(VLOOKUP(E910,Bodovanie!$A$2:$D$9,3)*86400-_xlfn.CEILING.MATH(F910*86400,0.5))*VLOOKUP(E910,Bodovanie!$A$2:$D$9,4)+250,"")</f>
        <v/>
      </c>
      <c r="I910" s="8" t="str">
        <f aca="false">IF(H910&gt;0,(VLOOKUP(E910,Bodovanie!$A$2:$G$9,6)*86400-_xlfn.CEILING.MATH(H910*86400,1)*VLOOKUP(E910,Bodovanie!$A$2:$G$9,7)+250),"")</f>
        <v/>
      </c>
      <c r="J910" s="8" t="str">
        <f aca="false">IF(H910&gt;0,G910+I910,"")</f>
        <v/>
      </c>
    </row>
    <row r="911" customFormat="false" ht="12.8" hidden="false" customHeight="false" outlineLevel="0" collapsed="false">
      <c r="G911" s="8" t="str">
        <f aca="false">IF(F911&gt;0,(VLOOKUP(E911,Bodovanie!$A$2:$D$9,3)*86400-_xlfn.CEILING.MATH(F911*86400,0.5))*VLOOKUP(E911,Bodovanie!$A$2:$D$9,4)+250,"")</f>
        <v/>
      </c>
      <c r="I911" s="8" t="str">
        <f aca="false">IF(H911&gt;0,(VLOOKUP(E911,Bodovanie!$A$2:$G$9,6)*86400-_xlfn.CEILING.MATH(H911*86400,1)*VLOOKUP(E911,Bodovanie!$A$2:$G$9,7)+250),"")</f>
        <v/>
      </c>
      <c r="J911" s="8" t="str">
        <f aca="false">IF(H911&gt;0,G911+I911,"")</f>
        <v/>
      </c>
    </row>
    <row r="912" customFormat="false" ht="12.8" hidden="false" customHeight="false" outlineLevel="0" collapsed="false">
      <c r="G912" s="8" t="str">
        <f aca="false">IF(F912&gt;0,(VLOOKUP(E912,Bodovanie!$A$2:$D$9,3)*86400-_xlfn.CEILING.MATH(F912*86400,0.5))*VLOOKUP(E912,Bodovanie!$A$2:$D$9,4)+250,"")</f>
        <v/>
      </c>
      <c r="I912" s="8" t="str">
        <f aca="false">IF(H912&gt;0,(VLOOKUP(E912,Bodovanie!$A$2:$G$9,6)*86400-_xlfn.CEILING.MATH(H912*86400,1)*VLOOKUP(E912,Bodovanie!$A$2:$G$9,7)+250),"")</f>
        <v/>
      </c>
      <c r="J912" s="8" t="str">
        <f aca="false">IF(H912&gt;0,G912+I912,"")</f>
        <v/>
      </c>
    </row>
    <row r="913" customFormat="false" ht="12.8" hidden="false" customHeight="false" outlineLevel="0" collapsed="false">
      <c r="G913" s="8" t="str">
        <f aca="false">IF(F913&gt;0,(VLOOKUP(E913,Bodovanie!$A$2:$D$9,3)*86400-_xlfn.CEILING.MATH(F913*86400,0.5))*VLOOKUP(E913,Bodovanie!$A$2:$D$9,4)+250,"")</f>
        <v/>
      </c>
      <c r="I913" s="8" t="str">
        <f aca="false">IF(H913&gt;0,(VLOOKUP(E913,Bodovanie!$A$2:$G$9,6)*86400-_xlfn.CEILING.MATH(H913*86400,1)*VLOOKUP(E913,Bodovanie!$A$2:$G$9,7)+250),"")</f>
        <v/>
      </c>
      <c r="J913" s="8" t="str">
        <f aca="false">IF(H913&gt;0,G913+I913,"")</f>
        <v/>
      </c>
    </row>
    <row r="914" customFormat="false" ht="12.8" hidden="false" customHeight="false" outlineLevel="0" collapsed="false">
      <c r="G914" s="8" t="str">
        <f aca="false">IF(F914&gt;0,(VLOOKUP(E914,Bodovanie!$A$2:$D$9,3)*86400-_xlfn.CEILING.MATH(F914*86400,0.5))*VLOOKUP(E914,Bodovanie!$A$2:$D$9,4)+250,"")</f>
        <v/>
      </c>
      <c r="I914" s="8" t="str">
        <f aca="false">IF(H914&gt;0,(VLOOKUP(E914,Bodovanie!$A$2:$G$9,6)*86400-_xlfn.CEILING.MATH(H914*86400,1)*VLOOKUP(E914,Bodovanie!$A$2:$G$9,7)+250),"")</f>
        <v/>
      </c>
      <c r="J914" s="8" t="str">
        <f aca="false">IF(H914&gt;0,G914+I914,"")</f>
        <v/>
      </c>
    </row>
    <row r="915" customFormat="false" ht="12.8" hidden="false" customHeight="false" outlineLevel="0" collapsed="false">
      <c r="G915" s="8" t="str">
        <f aca="false">IF(F915&gt;0,(VLOOKUP(E915,Bodovanie!$A$2:$D$9,3)*86400-_xlfn.CEILING.MATH(F915*86400,0.5))*VLOOKUP(E915,Bodovanie!$A$2:$D$9,4)+250,"")</f>
        <v/>
      </c>
      <c r="I915" s="8" t="str">
        <f aca="false">IF(H915&gt;0,(VLOOKUP(E915,Bodovanie!$A$2:$G$9,6)*86400-_xlfn.CEILING.MATH(H915*86400,1)*VLOOKUP(E915,Bodovanie!$A$2:$G$9,7)+250),"")</f>
        <v/>
      </c>
      <c r="J915" s="8" t="str">
        <f aca="false">IF(H915&gt;0,G915+I915,"")</f>
        <v/>
      </c>
    </row>
    <row r="916" customFormat="false" ht="12.8" hidden="false" customHeight="false" outlineLevel="0" collapsed="false">
      <c r="G916" s="8" t="str">
        <f aca="false">IF(F916&gt;0,(VLOOKUP(E916,Bodovanie!$A$2:$D$9,3)*86400-_xlfn.CEILING.MATH(F916*86400,0.5))*VLOOKUP(E916,Bodovanie!$A$2:$D$9,4)+250,"")</f>
        <v/>
      </c>
      <c r="I916" s="8" t="str">
        <f aca="false">IF(H916&gt;0,(VLOOKUP(E916,Bodovanie!$A$2:$G$9,6)*86400-_xlfn.CEILING.MATH(H916*86400,1)*VLOOKUP(E916,Bodovanie!$A$2:$G$9,7)+250),"")</f>
        <v/>
      </c>
      <c r="J916" s="8" t="str">
        <f aca="false">IF(H916&gt;0,G916+I916,"")</f>
        <v/>
      </c>
    </row>
    <row r="917" customFormat="false" ht="12.8" hidden="false" customHeight="false" outlineLevel="0" collapsed="false">
      <c r="G917" s="8" t="str">
        <f aca="false">IF(F917&gt;0,(VLOOKUP(E917,Bodovanie!$A$2:$D$9,3)*86400-_xlfn.CEILING.MATH(F917*86400,0.5))*VLOOKUP(E917,Bodovanie!$A$2:$D$9,4)+250,"")</f>
        <v/>
      </c>
      <c r="I917" s="8" t="str">
        <f aca="false">IF(H917&gt;0,(VLOOKUP(E917,Bodovanie!$A$2:$G$9,6)*86400-_xlfn.CEILING.MATH(H917*86400,1)*VLOOKUP(E917,Bodovanie!$A$2:$G$9,7)+250),"")</f>
        <v/>
      </c>
      <c r="J917" s="8" t="str">
        <f aca="false">IF(H917&gt;0,G917+I917,"")</f>
        <v/>
      </c>
    </row>
    <row r="918" customFormat="false" ht="12.8" hidden="false" customHeight="false" outlineLevel="0" collapsed="false">
      <c r="G918" s="8" t="str">
        <f aca="false">IF(F918&gt;0,(VLOOKUP(E918,Bodovanie!$A$2:$D$9,3)*86400-_xlfn.CEILING.MATH(F918*86400,0.5))*VLOOKUP(E918,Bodovanie!$A$2:$D$9,4)+250,"")</f>
        <v/>
      </c>
      <c r="I918" s="8" t="str">
        <f aca="false">IF(H918&gt;0,(VLOOKUP(E918,Bodovanie!$A$2:$G$9,6)*86400-_xlfn.CEILING.MATH(H918*86400,1)*VLOOKUP(E918,Bodovanie!$A$2:$G$9,7)+250),"")</f>
        <v/>
      </c>
      <c r="J918" s="8" t="str">
        <f aca="false">IF(H918&gt;0,G918+I918,"")</f>
        <v/>
      </c>
    </row>
    <row r="919" customFormat="false" ht="12.8" hidden="false" customHeight="false" outlineLevel="0" collapsed="false">
      <c r="G919" s="8" t="str">
        <f aca="false">IF(F919&gt;0,(VLOOKUP(E919,Bodovanie!$A$2:$D$9,3)*86400-_xlfn.CEILING.MATH(F919*86400,0.5))*VLOOKUP(E919,Bodovanie!$A$2:$D$9,4)+250,"")</f>
        <v/>
      </c>
      <c r="I919" s="8" t="str">
        <f aca="false">IF(H919&gt;0,(VLOOKUP(E919,Bodovanie!$A$2:$G$9,6)*86400-_xlfn.CEILING.MATH(H919*86400,1)*VLOOKUP(E919,Bodovanie!$A$2:$G$9,7)+250),"")</f>
        <v/>
      </c>
      <c r="J919" s="8" t="str">
        <f aca="false">IF(H919&gt;0,G919+I919,"")</f>
        <v/>
      </c>
    </row>
    <row r="920" customFormat="false" ht="12.8" hidden="false" customHeight="false" outlineLevel="0" collapsed="false">
      <c r="G920" s="8" t="str">
        <f aca="false">IF(F920&gt;0,(VLOOKUP(E920,Bodovanie!$A$2:$D$9,3)*86400-_xlfn.CEILING.MATH(F920*86400,0.5))*VLOOKUP(E920,Bodovanie!$A$2:$D$9,4)+250,"")</f>
        <v/>
      </c>
      <c r="I920" s="8" t="str">
        <f aca="false">IF(H920&gt;0,(VLOOKUP(E920,Bodovanie!$A$2:$G$9,6)*86400-_xlfn.CEILING.MATH(H920*86400,1)*VLOOKUP(E920,Bodovanie!$A$2:$G$9,7)+250),"")</f>
        <v/>
      </c>
      <c r="J920" s="8" t="str">
        <f aca="false">IF(H920&gt;0,G920+I920,"")</f>
        <v/>
      </c>
    </row>
    <row r="921" customFormat="false" ht="12.8" hidden="false" customHeight="false" outlineLevel="0" collapsed="false">
      <c r="G921" s="8" t="str">
        <f aca="false">IF(F921&gt;0,(VLOOKUP(E921,Bodovanie!$A$2:$D$9,3)*86400-_xlfn.CEILING.MATH(F921*86400,0.5))*VLOOKUP(E921,Bodovanie!$A$2:$D$9,4)+250,"")</f>
        <v/>
      </c>
      <c r="I921" s="8" t="str">
        <f aca="false">IF(H921&gt;0,(VLOOKUP(E921,Bodovanie!$A$2:$G$9,6)*86400-_xlfn.CEILING.MATH(H921*86400,1)*VLOOKUP(E921,Bodovanie!$A$2:$G$9,7)+250),"")</f>
        <v/>
      </c>
      <c r="J921" s="8" t="str">
        <f aca="false">IF(H921&gt;0,G921+I921,"")</f>
        <v/>
      </c>
    </row>
    <row r="922" customFormat="false" ht="12.8" hidden="false" customHeight="false" outlineLevel="0" collapsed="false">
      <c r="G922" s="8" t="str">
        <f aca="false">IF(F922&gt;0,(VLOOKUP(E922,Bodovanie!$A$2:$D$9,3)*86400-_xlfn.CEILING.MATH(F922*86400,0.5))*VLOOKUP(E922,Bodovanie!$A$2:$D$9,4)+250,"")</f>
        <v/>
      </c>
      <c r="I922" s="8" t="str">
        <f aca="false">IF(H922&gt;0,(VLOOKUP(E922,Bodovanie!$A$2:$G$9,6)*86400-_xlfn.CEILING.MATH(H922*86400,1)*VLOOKUP(E922,Bodovanie!$A$2:$G$9,7)+250),"")</f>
        <v/>
      </c>
      <c r="J922" s="8" t="str">
        <f aca="false">IF(H922&gt;0,G922+I922,"")</f>
        <v/>
      </c>
    </row>
    <row r="923" customFormat="false" ht="12.8" hidden="false" customHeight="false" outlineLevel="0" collapsed="false">
      <c r="G923" s="8" t="str">
        <f aca="false">IF(F923&gt;0,(VLOOKUP(E923,Bodovanie!$A$2:$D$9,3)*86400-_xlfn.CEILING.MATH(F923*86400,0.5))*VLOOKUP(E923,Bodovanie!$A$2:$D$9,4)+250,"")</f>
        <v/>
      </c>
      <c r="I923" s="8" t="str">
        <f aca="false">IF(H923&gt;0,(VLOOKUP(E923,Bodovanie!$A$2:$G$9,6)*86400-_xlfn.CEILING.MATH(H923*86400,1)*VLOOKUP(E923,Bodovanie!$A$2:$G$9,7)+250),"")</f>
        <v/>
      </c>
      <c r="J923" s="8" t="str">
        <f aca="false">IF(H923&gt;0,G923+I923,"")</f>
        <v/>
      </c>
    </row>
    <row r="924" customFormat="false" ht="12.8" hidden="false" customHeight="false" outlineLevel="0" collapsed="false">
      <c r="G924" s="8" t="str">
        <f aca="false">IF(F924&gt;0,(VLOOKUP(E924,Bodovanie!$A$2:$D$9,3)*86400-_xlfn.CEILING.MATH(F924*86400,0.5))*VLOOKUP(E924,Bodovanie!$A$2:$D$9,4)+250,"")</f>
        <v/>
      </c>
      <c r="I924" s="8" t="str">
        <f aca="false">IF(H924&gt;0,(VLOOKUP(E924,Bodovanie!$A$2:$G$9,6)*86400-_xlfn.CEILING.MATH(H924*86400,1)*VLOOKUP(E924,Bodovanie!$A$2:$G$9,7)+250),"")</f>
        <v/>
      </c>
      <c r="J924" s="8" t="str">
        <f aca="false">IF(H924&gt;0,G924+I924,"")</f>
        <v/>
      </c>
    </row>
    <row r="925" customFormat="false" ht="12.8" hidden="false" customHeight="false" outlineLevel="0" collapsed="false">
      <c r="G925" s="8" t="str">
        <f aca="false">IF(F925&gt;0,(VLOOKUP(E925,Bodovanie!$A$2:$D$9,3)*86400-_xlfn.CEILING.MATH(F925*86400,0.5))*VLOOKUP(E925,Bodovanie!$A$2:$D$9,4)+250,"")</f>
        <v/>
      </c>
      <c r="I925" s="8" t="str">
        <f aca="false">IF(H925&gt;0,(VLOOKUP(E925,Bodovanie!$A$2:$G$9,6)*86400-_xlfn.CEILING.MATH(H925*86400,1)*VLOOKUP(E925,Bodovanie!$A$2:$G$9,7)+250),"")</f>
        <v/>
      </c>
      <c r="J925" s="8" t="str">
        <f aca="false">IF(H925&gt;0,G925+I925,"")</f>
        <v/>
      </c>
    </row>
    <row r="926" customFormat="false" ht="12.8" hidden="false" customHeight="false" outlineLevel="0" collapsed="false">
      <c r="G926" s="8" t="str">
        <f aca="false">IF(F926&gt;0,(VLOOKUP(E926,Bodovanie!$A$2:$D$9,3)*86400-_xlfn.CEILING.MATH(F926*86400,0.5))*VLOOKUP(E926,Bodovanie!$A$2:$D$9,4)+250,"")</f>
        <v/>
      </c>
      <c r="I926" s="8" t="str">
        <f aca="false">IF(H926&gt;0,(VLOOKUP(E926,Bodovanie!$A$2:$G$9,6)*86400-_xlfn.CEILING.MATH(H926*86400,1)*VLOOKUP(E926,Bodovanie!$A$2:$G$9,7)+250),"")</f>
        <v/>
      </c>
      <c r="J926" s="8" t="str">
        <f aca="false">IF(H926&gt;0,G926+I926,"")</f>
        <v/>
      </c>
    </row>
    <row r="927" customFormat="false" ht="12.8" hidden="false" customHeight="false" outlineLevel="0" collapsed="false">
      <c r="G927" s="8" t="str">
        <f aca="false">IF(F927&gt;0,(VLOOKUP(E927,Bodovanie!$A$2:$D$9,3)*86400-_xlfn.CEILING.MATH(F927*86400,0.5))*VLOOKUP(E927,Bodovanie!$A$2:$D$9,4)+250,"")</f>
        <v/>
      </c>
      <c r="I927" s="8" t="str">
        <f aca="false">IF(H927&gt;0,(VLOOKUP(E927,Bodovanie!$A$2:$G$9,6)*86400-_xlfn.CEILING.MATH(H927*86400,1)*VLOOKUP(E927,Bodovanie!$A$2:$G$9,7)+250),"")</f>
        <v/>
      </c>
      <c r="J927" s="8" t="str">
        <f aca="false">IF(H927&gt;0,G927+I927,"")</f>
        <v/>
      </c>
    </row>
    <row r="928" customFormat="false" ht="12.8" hidden="false" customHeight="false" outlineLevel="0" collapsed="false">
      <c r="G928" s="8" t="str">
        <f aca="false">IF(F928&gt;0,(VLOOKUP(E928,Bodovanie!$A$2:$D$9,3)*86400-_xlfn.CEILING.MATH(F928*86400,0.5))*VLOOKUP(E928,Bodovanie!$A$2:$D$9,4)+250,"")</f>
        <v/>
      </c>
      <c r="I928" s="8" t="str">
        <f aca="false">IF(H928&gt;0,(VLOOKUP(E928,Bodovanie!$A$2:$G$9,6)*86400-_xlfn.CEILING.MATH(H928*86400,1)*VLOOKUP(E928,Bodovanie!$A$2:$G$9,7)+250),"")</f>
        <v/>
      </c>
      <c r="J928" s="8" t="str">
        <f aca="false">IF(H928&gt;0,G928+I928,"")</f>
        <v/>
      </c>
    </row>
    <row r="929" customFormat="false" ht="12.8" hidden="false" customHeight="false" outlineLevel="0" collapsed="false">
      <c r="G929" s="8" t="str">
        <f aca="false">IF(F929&gt;0,(VLOOKUP(E929,Bodovanie!$A$2:$D$9,3)*86400-_xlfn.CEILING.MATH(F929*86400,0.5))*VLOOKUP(E929,Bodovanie!$A$2:$D$9,4)+250,"")</f>
        <v/>
      </c>
      <c r="I929" s="8" t="str">
        <f aca="false">IF(H929&gt;0,(VLOOKUP(E929,Bodovanie!$A$2:$G$9,6)*86400-_xlfn.CEILING.MATH(H929*86400,1)*VLOOKUP(E929,Bodovanie!$A$2:$G$9,7)+250),"")</f>
        <v/>
      </c>
      <c r="J929" s="8" t="str">
        <f aca="false">IF(H929&gt;0,G929+I929,"")</f>
        <v/>
      </c>
    </row>
    <row r="930" customFormat="false" ht="12.8" hidden="false" customHeight="false" outlineLevel="0" collapsed="false">
      <c r="G930" s="8" t="str">
        <f aca="false">IF(F930&gt;0,(VLOOKUP(E930,Bodovanie!$A$2:$D$9,3)*86400-_xlfn.CEILING.MATH(F930*86400,0.5))*VLOOKUP(E930,Bodovanie!$A$2:$D$9,4)+250,"")</f>
        <v/>
      </c>
      <c r="I930" s="8" t="str">
        <f aca="false">IF(H930&gt;0,(VLOOKUP(E930,Bodovanie!$A$2:$G$9,6)*86400-_xlfn.CEILING.MATH(H930*86400,1)*VLOOKUP(E930,Bodovanie!$A$2:$G$9,7)+250),"")</f>
        <v/>
      </c>
      <c r="J930" s="8" t="str">
        <f aca="false">IF(H930&gt;0,G930+I930,"")</f>
        <v/>
      </c>
    </row>
    <row r="931" customFormat="false" ht="12.8" hidden="false" customHeight="false" outlineLevel="0" collapsed="false">
      <c r="G931" s="8" t="str">
        <f aca="false">IF(F931&gt;0,(VLOOKUP(E931,Bodovanie!$A$2:$D$9,3)*86400-_xlfn.CEILING.MATH(F931*86400,0.5))*VLOOKUP(E931,Bodovanie!$A$2:$D$9,4)+250,"")</f>
        <v/>
      </c>
      <c r="I931" s="8" t="str">
        <f aca="false">IF(H931&gt;0,(VLOOKUP(E931,Bodovanie!$A$2:$G$9,6)*86400-_xlfn.CEILING.MATH(H931*86400,1)*VLOOKUP(E931,Bodovanie!$A$2:$G$9,7)+250),"")</f>
        <v/>
      </c>
      <c r="J931" s="8" t="str">
        <f aca="false">IF(H931&gt;0,G931+I931,"")</f>
        <v/>
      </c>
    </row>
    <row r="932" customFormat="false" ht="12.8" hidden="false" customHeight="false" outlineLevel="0" collapsed="false">
      <c r="G932" s="8" t="str">
        <f aca="false">IF(F932&gt;0,(VLOOKUP(E932,Bodovanie!$A$2:$D$9,3)*86400-_xlfn.CEILING.MATH(F932*86400,0.5))*VLOOKUP(E932,Bodovanie!$A$2:$D$9,4)+250,"")</f>
        <v/>
      </c>
      <c r="I932" s="8" t="str">
        <f aca="false">IF(H932&gt;0,(VLOOKUP(E932,Bodovanie!$A$2:$G$9,6)*86400-_xlfn.CEILING.MATH(H932*86400,1)*VLOOKUP(E932,Bodovanie!$A$2:$G$9,7)+250),"")</f>
        <v/>
      </c>
      <c r="J932" s="8" t="str">
        <f aca="false">IF(H932&gt;0,G932+I932,"")</f>
        <v/>
      </c>
    </row>
    <row r="933" customFormat="false" ht="12.8" hidden="false" customHeight="false" outlineLevel="0" collapsed="false">
      <c r="G933" s="8" t="str">
        <f aca="false">IF(F933&gt;0,(VLOOKUP(E933,Bodovanie!$A$2:$D$9,3)*86400-_xlfn.CEILING.MATH(F933*86400,0.5))*VLOOKUP(E933,Bodovanie!$A$2:$D$9,4)+250,"")</f>
        <v/>
      </c>
      <c r="I933" s="8" t="str">
        <f aca="false">IF(H933&gt;0,(VLOOKUP(E933,Bodovanie!$A$2:$G$9,6)*86400-_xlfn.CEILING.MATH(H933*86400,1)*VLOOKUP(E933,Bodovanie!$A$2:$G$9,7)+250),"")</f>
        <v/>
      </c>
      <c r="J933" s="8" t="str">
        <f aca="false">IF(H933&gt;0,G933+I933,"")</f>
        <v/>
      </c>
    </row>
    <row r="934" customFormat="false" ht="12.8" hidden="false" customHeight="false" outlineLevel="0" collapsed="false">
      <c r="G934" s="8" t="str">
        <f aca="false">IF(F934&gt;0,(VLOOKUP(E934,Bodovanie!$A$2:$D$9,3)*86400-_xlfn.CEILING.MATH(F934*86400,0.5))*VLOOKUP(E934,Bodovanie!$A$2:$D$9,4)+250,"")</f>
        <v/>
      </c>
      <c r="I934" s="8" t="str">
        <f aca="false">IF(H934&gt;0,(VLOOKUP(E934,Bodovanie!$A$2:$G$9,6)*86400-_xlfn.CEILING.MATH(H934*86400,1)*VLOOKUP(E934,Bodovanie!$A$2:$G$9,7)+250),"")</f>
        <v/>
      </c>
      <c r="J934" s="8" t="str">
        <f aca="false">IF(H934&gt;0,G934+I934,"")</f>
        <v/>
      </c>
    </row>
    <row r="935" customFormat="false" ht="12.8" hidden="false" customHeight="false" outlineLevel="0" collapsed="false">
      <c r="G935" s="8" t="str">
        <f aca="false">IF(F935&gt;0,(VLOOKUP(E935,Bodovanie!$A$2:$D$9,3)*86400-_xlfn.CEILING.MATH(F935*86400,0.5))*VLOOKUP(E935,Bodovanie!$A$2:$D$9,4)+250,"")</f>
        <v/>
      </c>
      <c r="I935" s="8" t="str">
        <f aca="false">IF(H935&gt;0,(VLOOKUP(E935,Bodovanie!$A$2:$G$9,6)*86400-_xlfn.CEILING.MATH(H935*86400,1)*VLOOKUP(E935,Bodovanie!$A$2:$G$9,7)+250),"")</f>
        <v/>
      </c>
      <c r="J935" s="8" t="str">
        <f aca="false">IF(H935&gt;0,G935+I935,"")</f>
        <v/>
      </c>
    </row>
    <row r="936" customFormat="false" ht="12.8" hidden="false" customHeight="false" outlineLevel="0" collapsed="false">
      <c r="G936" s="8" t="str">
        <f aca="false">IF(F936&gt;0,(VLOOKUP(E936,Bodovanie!$A$2:$D$9,3)*86400-_xlfn.CEILING.MATH(F936*86400,0.5))*VLOOKUP(E936,Bodovanie!$A$2:$D$9,4)+250,"")</f>
        <v/>
      </c>
      <c r="I936" s="8" t="str">
        <f aca="false">IF(H936&gt;0,(VLOOKUP(E936,Bodovanie!$A$2:$G$9,6)*86400-_xlfn.CEILING.MATH(H936*86400,1)*VLOOKUP(E936,Bodovanie!$A$2:$G$9,7)+250),"")</f>
        <v/>
      </c>
      <c r="J936" s="8" t="str">
        <f aca="false">IF(H936&gt;0,G936+I936,"")</f>
        <v/>
      </c>
    </row>
    <row r="937" customFormat="false" ht="12.8" hidden="false" customHeight="false" outlineLevel="0" collapsed="false">
      <c r="G937" s="8" t="str">
        <f aca="false">IF(F937&gt;0,(VLOOKUP(E937,Bodovanie!$A$2:$D$9,3)*86400-_xlfn.CEILING.MATH(F937*86400,0.5))*VLOOKUP(E937,Bodovanie!$A$2:$D$9,4)+250,"")</f>
        <v/>
      </c>
      <c r="I937" s="8" t="str">
        <f aca="false">IF(H937&gt;0,(VLOOKUP(E937,Bodovanie!$A$2:$G$9,6)*86400-_xlfn.CEILING.MATH(H937*86400,1)*VLOOKUP(E937,Bodovanie!$A$2:$G$9,7)+250),"")</f>
        <v/>
      </c>
      <c r="J937" s="8" t="str">
        <f aca="false">IF(H937&gt;0,G937+I937,"")</f>
        <v/>
      </c>
    </row>
    <row r="938" customFormat="false" ht="12.8" hidden="false" customHeight="false" outlineLevel="0" collapsed="false">
      <c r="G938" s="8" t="str">
        <f aca="false">IF(F938&gt;0,(VLOOKUP(E938,Bodovanie!$A$2:$D$9,3)*86400-_xlfn.CEILING.MATH(F938*86400,0.5))*VLOOKUP(E938,Bodovanie!$A$2:$D$9,4)+250,"")</f>
        <v/>
      </c>
      <c r="I938" s="8" t="str">
        <f aca="false">IF(H938&gt;0,(VLOOKUP(E938,Bodovanie!$A$2:$G$9,6)*86400-_xlfn.CEILING.MATH(H938*86400,1)*VLOOKUP(E938,Bodovanie!$A$2:$G$9,7)+250),"")</f>
        <v/>
      </c>
      <c r="J938" s="8" t="str">
        <f aca="false">IF(H938&gt;0,G938+I938,"")</f>
        <v/>
      </c>
    </row>
    <row r="939" customFormat="false" ht="12.8" hidden="false" customHeight="false" outlineLevel="0" collapsed="false">
      <c r="G939" s="8" t="str">
        <f aca="false">IF(F939&gt;0,(VLOOKUP(E939,Bodovanie!$A$2:$D$9,3)*86400-_xlfn.CEILING.MATH(F939*86400,0.5))*VLOOKUP(E939,Bodovanie!$A$2:$D$9,4)+250,"")</f>
        <v/>
      </c>
      <c r="I939" s="8" t="str">
        <f aca="false">IF(H939&gt;0,(VLOOKUP(E939,Bodovanie!$A$2:$G$9,6)*86400-_xlfn.CEILING.MATH(H939*86400,1)*VLOOKUP(E939,Bodovanie!$A$2:$G$9,7)+250),"")</f>
        <v/>
      </c>
      <c r="J939" s="8" t="str">
        <f aca="false">IF(H939&gt;0,G939+I939,"")</f>
        <v/>
      </c>
    </row>
    <row r="940" customFormat="false" ht="12.8" hidden="false" customHeight="false" outlineLevel="0" collapsed="false">
      <c r="G940" s="8" t="str">
        <f aca="false">IF(F940&gt;0,(VLOOKUP(E940,Bodovanie!$A$2:$D$9,3)*86400-_xlfn.CEILING.MATH(F940*86400,0.5))*VLOOKUP(E940,Bodovanie!$A$2:$D$9,4)+250,"")</f>
        <v/>
      </c>
      <c r="I940" s="8" t="str">
        <f aca="false">IF(H940&gt;0,(VLOOKUP(E940,Bodovanie!$A$2:$G$9,6)*86400-_xlfn.CEILING.MATH(H940*86400,1)*VLOOKUP(E940,Bodovanie!$A$2:$G$9,7)+250),"")</f>
        <v/>
      </c>
      <c r="J940" s="8" t="str">
        <f aca="false">IF(H940&gt;0,G940+I940,"")</f>
        <v/>
      </c>
    </row>
    <row r="941" customFormat="false" ht="12.8" hidden="false" customHeight="false" outlineLevel="0" collapsed="false">
      <c r="G941" s="8" t="str">
        <f aca="false">IF(F941&gt;0,(VLOOKUP(E941,Bodovanie!$A$2:$D$9,3)*86400-_xlfn.CEILING.MATH(F941*86400,0.5))*VLOOKUP(E941,Bodovanie!$A$2:$D$9,4)+250,"")</f>
        <v/>
      </c>
      <c r="I941" s="8" t="str">
        <f aca="false">IF(H941&gt;0,(VLOOKUP(E941,Bodovanie!$A$2:$G$9,6)*86400-_xlfn.CEILING.MATH(H941*86400,1)*VLOOKUP(E941,Bodovanie!$A$2:$G$9,7)+250),"")</f>
        <v/>
      </c>
      <c r="J941" s="8" t="str">
        <f aca="false">IF(H941&gt;0,G941+I941,"")</f>
        <v/>
      </c>
    </row>
    <row r="942" customFormat="false" ht="12.8" hidden="false" customHeight="false" outlineLevel="0" collapsed="false">
      <c r="G942" s="8" t="str">
        <f aca="false">IF(F942&gt;0,(VLOOKUP(E942,Bodovanie!$A$2:$D$9,3)*86400-_xlfn.CEILING.MATH(F942*86400,0.5))*VLOOKUP(E942,Bodovanie!$A$2:$D$9,4)+250,"")</f>
        <v/>
      </c>
      <c r="I942" s="8" t="str">
        <f aca="false">IF(H942&gt;0,(VLOOKUP(E942,Bodovanie!$A$2:$G$9,6)*86400-_xlfn.CEILING.MATH(H942*86400,1)*VLOOKUP(E942,Bodovanie!$A$2:$G$9,7)+250),"")</f>
        <v/>
      </c>
      <c r="J942" s="8" t="str">
        <f aca="false">IF(H942&gt;0,G942+I942,"")</f>
        <v/>
      </c>
    </row>
    <row r="943" customFormat="false" ht="12.8" hidden="false" customHeight="false" outlineLevel="0" collapsed="false">
      <c r="G943" s="8" t="str">
        <f aca="false">IF(F943&gt;0,(VLOOKUP(E943,Bodovanie!$A$2:$D$9,3)*86400-_xlfn.CEILING.MATH(F943*86400,0.5))*VLOOKUP(E943,Bodovanie!$A$2:$D$9,4)+250,"")</f>
        <v/>
      </c>
      <c r="I943" s="8" t="str">
        <f aca="false">IF(H943&gt;0,(VLOOKUP(E943,Bodovanie!$A$2:$G$9,6)*86400-_xlfn.CEILING.MATH(H943*86400,1)*VLOOKUP(E943,Bodovanie!$A$2:$G$9,7)+250),"")</f>
        <v/>
      </c>
      <c r="J943" s="8" t="str">
        <f aca="false">IF(H943&gt;0,G943+I943,"")</f>
        <v/>
      </c>
    </row>
    <row r="944" customFormat="false" ht="12.8" hidden="false" customHeight="false" outlineLevel="0" collapsed="false">
      <c r="G944" s="8" t="str">
        <f aca="false">IF(F944&gt;0,(VLOOKUP(E944,Bodovanie!$A$2:$D$9,3)*86400-_xlfn.CEILING.MATH(F944*86400,0.5))*VLOOKUP(E944,Bodovanie!$A$2:$D$9,4)+250,"")</f>
        <v/>
      </c>
      <c r="I944" s="8" t="str">
        <f aca="false">IF(H944&gt;0,(VLOOKUP(E944,Bodovanie!$A$2:$G$9,6)*86400-_xlfn.CEILING.MATH(H944*86400,1)*VLOOKUP(E944,Bodovanie!$A$2:$G$9,7)+250),"")</f>
        <v/>
      </c>
      <c r="J944" s="8" t="str">
        <f aca="false">IF(H944&gt;0,G944+I944,"")</f>
        <v/>
      </c>
    </row>
    <row r="945" customFormat="false" ht="12.8" hidden="false" customHeight="false" outlineLevel="0" collapsed="false">
      <c r="G945" s="8" t="str">
        <f aca="false">IF(F945&gt;0,(VLOOKUP(E945,Bodovanie!$A$2:$D$9,3)*86400-_xlfn.CEILING.MATH(F945*86400,0.5))*VLOOKUP(E945,Bodovanie!$A$2:$D$9,4)+250,"")</f>
        <v/>
      </c>
      <c r="I945" s="8" t="str">
        <f aca="false">IF(H945&gt;0,(VLOOKUP(E945,Bodovanie!$A$2:$G$9,6)*86400-_xlfn.CEILING.MATH(H945*86400,1)*VLOOKUP(E945,Bodovanie!$A$2:$G$9,7)+250),"")</f>
        <v/>
      </c>
      <c r="J945" s="8" t="str">
        <f aca="false">IF(H945&gt;0,G945+I945,"")</f>
        <v/>
      </c>
    </row>
    <row r="946" customFormat="false" ht="12.8" hidden="false" customHeight="false" outlineLevel="0" collapsed="false">
      <c r="G946" s="8" t="str">
        <f aca="false">IF(F946&gt;0,(VLOOKUP(E946,Bodovanie!$A$2:$D$9,3)*86400-_xlfn.CEILING.MATH(F946*86400,0.5))*VLOOKUP(E946,Bodovanie!$A$2:$D$9,4)+250,"")</f>
        <v/>
      </c>
      <c r="I946" s="8" t="str">
        <f aca="false">IF(H946&gt;0,(VLOOKUP(E946,Bodovanie!$A$2:$G$9,6)*86400-_xlfn.CEILING.MATH(H946*86400,1)*VLOOKUP(E946,Bodovanie!$A$2:$G$9,7)+250),"")</f>
        <v/>
      </c>
      <c r="J946" s="8" t="str">
        <f aca="false">IF(H946&gt;0,G946+I946,"")</f>
        <v/>
      </c>
    </row>
    <row r="947" customFormat="false" ht="12.8" hidden="false" customHeight="false" outlineLevel="0" collapsed="false">
      <c r="G947" s="8" t="str">
        <f aca="false">IF(F947&gt;0,(VLOOKUP(E947,Bodovanie!$A$2:$D$9,3)*86400-_xlfn.CEILING.MATH(F947*86400,0.5))*VLOOKUP(E947,Bodovanie!$A$2:$D$9,4)+250,"")</f>
        <v/>
      </c>
      <c r="I947" s="8" t="str">
        <f aca="false">IF(H947&gt;0,(VLOOKUP(E947,Bodovanie!$A$2:$G$9,6)*86400-_xlfn.CEILING.MATH(H947*86400,1)*VLOOKUP(E947,Bodovanie!$A$2:$G$9,7)+250),"")</f>
        <v/>
      </c>
      <c r="J947" s="8" t="str">
        <f aca="false">IF(H947&gt;0,G947+I947,"")</f>
        <v/>
      </c>
    </row>
    <row r="948" customFormat="false" ht="12.8" hidden="false" customHeight="false" outlineLevel="0" collapsed="false">
      <c r="G948" s="8" t="str">
        <f aca="false">IF(F948&gt;0,(VLOOKUP(E948,Bodovanie!$A$2:$D$9,3)*86400-_xlfn.CEILING.MATH(F948*86400,0.5))*VLOOKUP(E948,Bodovanie!$A$2:$D$9,4)+250,"")</f>
        <v/>
      </c>
      <c r="I948" s="8" t="str">
        <f aca="false">IF(H948&gt;0,(VLOOKUP(E948,Bodovanie!$A$2:$G$9,6)*86400-_xlfn.CEILING.MATH(H948*86400,1)*VLOOKUP(E948,Bodovanie!$A$2:$G$9,7)+250),"")</f>
        <v/>
      </c>
      <c r="J948" s="8" t="str">
        <f aca="false">IF(H948&gt;0,G948+I948,"")</f>
        <v/>
      </c>
    </row>
    <row r="949" customFormat="false" ht="12.8" hidden="false" customHeight="false" outlineLevel="0" collapsed="false">
      <c r="G949" s="8" t="str">
        <f aca="false">IF(F949&gt;0,(VLOOKUP(E949,Bodovanie!$A$2:$D$9,3)*86400-_xlfn.CEILING.MATH(F949*86400,0.5))*VLOOKUP(E949,Bodovanie!$A$2:$D$9,4)+250,"")</f>
        <v/>
      </c>
      <c r="I949" s="8" t="str">
        <f aca="false">IF(H949&gt;0,(VLOOKUP(E949,Bodovanie!$A$2:$G$9,6)*86400-_xlfn.CEILING.MATH(H949*86400,1)*VLOOKUP(E949,Bodovanie!$A$2:$G$9,7)+250),"")</f>
        <v/>
      </c>
      <c r="J949" s="8" t="str">
        <f aca="false">IF(H949&gt;0,G949+I949,"")</f>
        <v/>
      </c>
    </row>
    <row r="950" customFormat="false" ht="12.8" hidden="false" customHeight="false" outlineLevel="0" collapsed="false">
      <c r="G950" s="8" t="str">
        <f aca="false">IF(F950&gt;0,(VLOOKUP(E950,Bodovanie!$A$2:$D$9,3)*86400-_xlfn.CEILING.MATH(F950*86400,0.5))*VLOOKUP(E950,Bodovanie!$A$2:$D$9,4)+250,"")</f>
        <v/>
      </c>
      <c r="I950" s="8" t="str">
        <f aca="false">IF(H950&gt;0,(VLOOKUP(E950,Bodovanie!$A$2:$G$9,6)*86400-_xlfn.CEILING.MATH(H950*86400,1)*VLOOKUP(E950,Bodovanie!$A$2:$G$9,7)+250),"")</f>
        <v/>
      </c>
      <c r="J950" s="8" t="str">
        <f aca="false">IF(H950&gt;0,G950+I950,"")</f>
        <v/>
      </c>
    </row>
    <row r="951" customFormat="false" ht="12.8" hidden="false" customHeight="false" outlineLevel="0" collapsed="false">
      <c r="G951" s="8" t="str">
        <f aca="false">IF(F951&gt;0,(VLOOKUP(E951,Bodovanie!$A$2:$D$9,3)*86400-_xlfn.CEILING.MATH(F951*86400,0.5))*VLOOKUP(E951,Bodovanie!$A$2:$D$9,4)+250,"")</f>
        <v/>
      </c>
      <c r="I951" s="8" t="str">
        <f aca="false">IF(H951&gt;0,(VLOOKUP(E951,Bodovanie!$A$2:$G$9,6)*86400-_xlfn.CEILING.MATH(H951*86400,1)*VLOOKUP(E951,Bodovanie!$A$2:$G$9,7)+250),"")</f>
        <v/>
      </c>
      <c r="J951" s="8" t="str">
        <f aca="false">IF(H951&gt;0,G951+I951,"")</f>
        <v/>
      </c>
    </row>
    <row r="952" customFormat="false" ht="12.8" hidden="false" customHeight="false" outlineLevel="0" collapsed="false">
      <c r="G952" s="8" t="str">
        <f aca="false">IF(F952&gt;0,(VLOOKUP(E952,Bodovanie!$A$2:$D$9,3)*86400-_xlfn.CEILING.MATH(F952*86400,0.5))*VLOOKUP(E952,Bodovanie!$A$2:$D$9,4)+250,"")</f>
        <v/>
      </c>
      <c r="I952" s="8" t="str">
        <f aca="false">IF(H952&gt;0,(VLOOKUP(E952,Bodovanie!$A$2:$G$9,6)*86400-_xlfn.CEILING.MATH(H952*86400,1)*VLOOKUP(E952,Bodovanie!$A$2:$G$9,7)+250),"")</f>
        <v/>
      </c>
      <c r="J952" s="8" t="str">
        <f aca="false">IF(H952&gt;0,G952+I952,"")</f>
        <v/>
      </c>
    </row>
    <row r="953" customFormat="false" ht="12.8" hidden="false" customHeight="false" outlineLevel="0" collapsed="false">
      <c r="G953" s="8" t="str">
        <f aca="false">IF(F953&gt;0,(VLOOKUP(E953,Bodovanie!$A$2:$D$9,3)*86400-_xlfn.CEILING.MATH(F953*86400,0.5))*VLOOKUP(E953,Bodovanie!$A$2:$D$9,4)+250,"")</f>
        <v/>
      </c>
      <c r="I953" s="8" t="str">
        <f aca="false">IF(H953&gt;0,(VLOOKUP(E953,Bodovanie!$A$2:$G$9,6)*86400-_xlfn.CEILING.MATH(H953*86400,1)*VLOOKUP(E953,Bodovanie!$A$2:$G$9,7)+250),"")</f>
        <v/>
      </c>
      <c r="J953" s="8" t="str">
        <f aca="false">IF(H953&gt;0,G953+I953,"")</f>
        <v/>
      </c>
    </row>
    <row r="954" customFormat="false" ht="12.8" hidden="false" customHeight="false" outlineLevel="0" collapsed="false">
      <c r="G954" s="8" t="str">
        <f aca="false">IF(F954&gt;0,(VLOOKUP(E954,Bodovanie!$A$2:$D$9,3)*86400-_xlfn.CEILING.MATH(F954*86400,0.5))*VLOOKUP(E954,Bodovanie!$A$2:$D$9,4)+250,"")</f>
        <v/>
      </c>
      <c r="I954" s="8" t="str">
        <f aca="false">IF(H954&gt;0,(VLOOKUP(E954,Bodovanie!$A$2:$G$9,6)*86400-_xlfn.CEILING.MATH(H954*86400,1)*VLOOKUP(E954,Bodovanie!$A$2:$G$9,7)+250),"")</f>
        <v/>
      </c>
      <c r="J954" s="8" t="str">
        <f aca="false">IF(H954&gt;0,G954+I954,"")</f>
        <v/>
      </c>
    </row>
    <row r="955" customFormat="false" ht="12.8" hidden="false" customHeight="false" outlineLevel="0" collapsed="false">
      <c r="G955" s="8" t="str">
        <f aca="false">IF(F955&gt;0,(VLOOKUP(E955,Bodovanie!$A$2:$D$9,3)*86400-_xlfn.CEILING.MATH(F955*86400,0.5))*VLOOKUP(E955,Bodovanie!$A$2:$D$9,4)+250,"")</f>
        <v/>
      </c>
      <c r="I955" s="8" t="str">
        <f aca="false">IF(H955&gt;0,(VLOOKUP(E955,Bodovanie!$A$2:$G$9,6)*86400-_xlfn.CEILING.MATH(H955*86400,1)*VLOOKUP(E955,Bodovanie!$A$2:$G$9,7)+250),"")</f>
        <v/>
      </c>
      <c r="J955" s="8" t="str">
        <f aca="false">IF(H955&gt;0,G955+I955,"")</f>
        <v/>
      </c>
    </row>
    <row r="956" customFormat="false" ht="12.8" hidden="false" customHeight="false" outlineLevel="0" collapsed="false">
      <c r="G956" s="8" t="str">
        <f aca="false">IF(F956&gt;0,(VLOOKUP(E956,Bodovanie!$A$2:$D$9,3)*86400-_xlfn.CEILING.MATH(F956*86400,0.5))*VLOOKUP(E956,Bodovanie!$A$2:$D$9,4)+250,"")</f>
        <v/>
      </c>
      <c r="I956" s="8" t="str">
        <f aca="false">IF(H956&gt;0,(VLOOKUP(E956,Bodovanie!$A$2:$G$9,6)*86400-_xlfn.CEILING.MATH(H956*86400,1)*VLOOKUP(E956,Bodovanie!$A$2:$G$9,7)+250),"")</f>
        <v/>
      </c>
      <c r="J956" s="8" t="str">
        <f aca="false">IF(H956&gt;0,G956+I956,"")</f>
        <v/>
      </c>
    </row>
    <row r="957" customFormat="false" ht="12.8" hidden="false" customHeight="false" outlineLevel="0" collapsed="false">
      <c r="G957" s="8" t="str">
        <f aca="false">IF(F957&gt;0,(VLOOKUP(E957,Bodovanie!$A$2:$D$9,3)*86400-_xlfn.CEILING.MATH(F957*86400,0.5))*VLOOKUP(E957,Bodovanie!$A$2:$D$9,4)+250,"")</f>
        <v/>
      </c>
      <c r="I957" s="8" t="str">
        <f aca="false">IF(H957&gt;0,(VLOOKUP(E957,Bodovanie!$A$2:$G$9,6)*86400-_xlfn.CEILING.MATH(H957*86400,1)*VLOOKUP(E957,Bodovanie!$A$2:$G$9,7)+250),"")</f>
        <v/>
      </c>
      <c r="J957" s="8" t="str">
        <f aca="false">IF(H957&gt;0,G957+I957,"")</f>
        <v/>
      </c>
    </row>
    <row r="958" customFormat="false" ht="12.8" hidden="false" customHeight="false" outlineLevel="0" collapsed="false">
      <c r="G958" s="8" t="str">
        <f aca="false">IF(F958&gt;0,(VLOOKUP(E958,Bodovanie!$A$2:$D$9,3)*86400-_xlfn.CEILING.MATH(F958*86400,0.5))*VLOOKUP(E958,Bodovanie!$A$2:$D$9,4)+250,"")</f>
        <v/>
      </c>
      <c r="I958" s="8" t="str">
        <f aca="false">IF(H958&gt;0,(VLOOKUP(E958,Bodovanie!$A$2:$G$9,6)*86400-_xlfn.CEILING.MATH(H958*86400,1)*VLOOKUP(E958,Bodovanie!$A$2:$G$9,7)+250),"")</f>
        <v/>
      </c>
      <c r="J958" s="8" t="str">
        <f aca="false">IF(H958&gt;0,G958+I958,"")</f>
        <v/>
      </c>
    </row>
    <row r="959" customFormat="false" ht="12.8" hidden="false" customHeight="false" outlineLevel="0" collapsed="false">
      <c r="G959" s="8" t="str">
        <f aca="false">IF(F959&gt;0,(VLOOKUP(E959,Bodovanie!$A$2:$D$9,3)*86400-_xlfn.CEILING.MATH(F959*86400,0.5))*VLOOKUP(E959,Bodovanie!$A$2:$D$9,4)+250,"")</f>
        <v/>
      </c>
      <c r="I959" s="8" t="str">
        <f aca="false">IF(H959&gt;0,(VLOOKUP(E959,Bodovanie!$A$2:$G$9,6)*86400-_xlfn.CEILING.MATH(H959*86400,1)*VLOOKUP(E959,Bodovanie!$A$2:$G$9,7)+250),"")</f>
        <v/>
      </c>
      <c r="J959" s="8" t="str">
        <f aca="false">IF(H959&gt;0,G959+I959,"")</f>
        <v/>
      </c>
    </row>
    <row r="960" customFormat="false" ht="12.8" hidden="false" customHeight="false" outlineLevel="0" collapsed="false">
      <c r="G960" s="8" t="str">
        <f aca="false">IF(F960&gt;0,(VLOOKUP(E960,Bodovanie!$A$2:$D$9,3)*86400-_xlfn.CEILING.MATH(F960*86400,0.5))*VLOOKUP(E960,Bodovanie!$A$2:$D$9,4)+250,"")</f>
        <v/>
      </c>
      <c r="I960" s="8" t="str">
        <f aca="false">IF(H960&gt;0,(VLOOKUP(E960,Bodovanie!$A$2:$G$9,6)*86400-_xlfn.CEILING.MATH(H960*86400,1)*VLOOKUP(E960,Bodovanie!$A$2:$G$9,7)+250),"")</f>
        <v/>
      </c>
      <c r="J960" s="8" t="str">
        <f aca="false">IF(H960&gt;0,G960+I960,"")</f>
        <v/>
      </c>
    </row>
    <row r="961" customFormat="false" ht="12.8" hidden="false" customHeight="false" outlineLevel="0" collapsed="false">
      <c r="G961" s="8" t="str">
        <f aca="false">IF(F961&gt;0,(VLOOKUP(E961,Bodovanie!$A$2:$D$9,3)*86400-_xlfn.CEILING.MATH(F961*86400,0.5))*VLOOKUP(E961,Bodovanie!$A$2:$D$9,4)+250,"")</f>
        <v/>
      </c>
      <c r="I961" s="8" t="str">
        <f aca="false">IF(H961&gt;0,(VLOOKUP(E961,Bodovanie!$A$2:$G$9,6)*86400-_xlfn.CEILING.MATH(H961*86400,1)*VLOOKUP(E961,Bodovanie!$A$2:$G$9,7)+250),"")</f>
        <v/>
      </c>
      <c r="J961" s="8" t="str">
        <f aca="false">IF(H961&gt;0,G961+I961,"")</f>
        <v/>
      </c>
    </row>
    <row r="962" customFormat="false" ht="12.8" hidden="false" customHeight="false" outlineLevel="0" collapsed="false">
      <c r="G962" s="8" t="str">
        <f aca="false">IF(F962&gt;0,(VLOOKUP(E962,Bodovanie!$A$2:$D$9,3)*86400-_xlfn.CEILING.MATH(F962*86400,0.5))*VLOOKUP(E962,Bodovanie!$A$2:$D$9,4)+250,"")</f>
        <v/>
      </c>
      <c r="I962" s="8" t="str">
        <f aca="false">IF(H962&gt;0,(VLOOKUP(E962,Bodovanie!$A$2:$G$9,6)*86400-_xlfn.CEILING.MATH(H962*86400,1)*VLOOKUP(E962,Bodovanie!$A$2:$G$9,7)+250),"")</f>
        <v/>
      </c>
      <c r="J962" s="8" t="str">
        <f aca="false">IF(H962&gt;0,G962+I962,"")</f>
        <v/>
      </c>
    </row>
    <row r="963" customFormat="false" ht="12.8" hidden="false" customHeight="false" outlineLevel="0" collapsed="false">
      <c r="G963" s="8" t="str">
        <f aca="false">IF(F963&gt;0,(VLOOKUP(E963,Bodovanie!$A$2:$D$9,3)*86400-_xlfn.CEILING.MATH(F963*86400,0.5))*VLOOKUP(E963,Bodovanie!$A$2:$D$9,4)+250,"")</f>
        <v/>
      </c>
      <c r="I963" s="8" t="str">
        <f aca="false">IF(H963&gt;0,(VLOOKUP(E963,Bodovanie!$A$2:$G$9,6)*86400-_xlfn.CEILING.MATH(H963*86400,1)*VLOOKUP(E963,Bodovanie!$A$2:$G$9,7)+250),"")</f>
        <v/>
      </c>
      <c r="J963" s="8" t="str">
        <f aca="false">IF(H963&gt;0,G963+I963,"")</f>
        <v/>
      </c>
    </row>
    <row r="964" customFormat="false" ht="12.8" hidden="false" customHeight="false" outlineLevel="0" collapsed="false">
      <c r="G964" s="8" t="str">
        <f aca="false">IF(F964&gt;0,(VLOOKUP(E964,Bodovanie!$A$2:$D$9,3)*86400-_xlfn.CEILING.MATH(F964*86400,0.5))*VLOOKUP(E964,Bodovanie!$A$2:$D$9,4)+250,"")</f>
        <v/>
      </c>
      <c r="I964" s="8" t="str">
        <f aca="false">IF(H964&gt;0,(VLOOKUP(E964,Bodovanie!$A$2:$G$9,6)*86400-_xlfn.CEILING.MATH(H964*86400,1)*VLOOKUP(E964,Bodovanie!$A$2:$G$9,7)+250),"")</f>
        <v/>
      </c>
      <c r="J964" s="8" t="str">
        <f aca="false">IF(H964&gt;0,G964+I964,"")</f>
        <v/>
      </c>
    </row>
    <row r="965" customFormat="false" ht="12.8" hidden="false" customHeight="false" outlineLevel="0" collapsed="false">
      <c r="G965" s="8" t="str">
        <f aca="false">IF(F965&gt;0,(VLOOKUP(E965,Bodovanie!$A$2:$D$9,3)*86400-_xlfn.CEILING.MATH(F965*86400,0.5))*VLOOKUP(E965,Bodovanie!$A$2:$D$9,4)+250,"")</f>
        <v/>
      </c>
      <c r="I965" s="8" t="str">
        <f aca="false">IF(H965&gt;0,(VLOOKUP(E965,Bodovanie!$A$2:$G$9,6)*86400-_xlfn.CEILING.MATH(H965*86400,1)*VLOOKUP(E965,Bodovanie!$A$2:$G$9,7)+250),"")</f>
        <v/>
      </c>
      <c r="J965" s="8" t="str">
        <f aca="false">IF(H965&gt;0,G965+I965,"")</f>
        <v/>
      </c>
    </row>
    <row r="966" customFormat="false" ht="12.8" hidden="false" customHeight="false" outlineLevel="0" collapsed="false">
      <c r="G966" s="8" t="str">
        <f aca="false">IF(F966&gt;0,(VLOOKUP(E966,Bodovanie!$A$2:$D$9,3)*86400-_xlfn.CEILING.MATH(F966*86400,0.5))*VLOOKUP(E966,Bodovanie!$A$2:$D$9,4)+250,"")</f>
        <v/>
      </c>
      <c r="I966" s="8" t="str">
        <f aca="false">IF(H966&gt;0,(VLOOKUP(E966,Bodovanie!$A$2:$G$9,6)*86400-_xlfn.CEILING.MATH(H966*86400,1)*VLOOKUP(E966,Bodovanie!$A$2:$G$9,7)+250),"")</f>
        <v/>
      </c>
      <c r="J966" s="8" t="str">
        <f aca="false">IF(H966&gt;0,G966+I966,"")</f>
        <v/>
      </c>
    </row>
    <row r="967" customFormat="false" ht="12.8" hidden="false" customHeight="false" outlineLevel="0" collapsed="false">
      <c r="G967" s="8" t="str">
        <f aca="false">IF(F967&gt;0,(VLOOKUP(E967,Bodovanie!$A$2:$D$9,3)*86400-_xlfn.CEILING.MATH(F967*86400,0.5))*VLOOKUP(E967,Bodovanie!$A$2:$D$9,4)+250,"")</f>
        <v/>
      </c>
      <c r="I967" s="8" t="str">
        <f aca="false">IF(H967&gt;0,(VLOOKUP(E967,Bodovanie!$A$2:$G$9,6)*86400-_xlfn.CEILING.MATH(H967*86400,1)*VLOOKUP(E967,Bodovanie!$A$2:$G$9,7)+250),"")</f>
        <v/>
      </c>
      <c r="J967" s="8" t="str">
        <f aca="false">IF(H967&gt;0,G967+I967,"")</f>
        <v/>
      </c>
    </row>
    <row r="968" customFormat="false" ht="12.8" hidden="false" customHeight="false" outlineLevel="0" collapsed="false">
      <c r="G968" s="8" t="str">
        <f aca="false">IF(F968&gt;0,(VLOOKUP(E968,Bodovanie!$A$2:$D$9,3)*86400-_xlfn.CEILING.MATH(F968*86400,0.5))*VLOOKUP(E968,Bodovanie!$A$2:$D$9,4)+250,"")</f>
        <v/>
      </c>
      <c r="I968" s="8" t="str">
        <f aca="false">IF(H968&gt;0,(VLOOKUP(E968,Bodovanie!$A$2:$G$9,6)*86400-_xlfn.CEILING.MATH(H968*86400,1)*VLOOKUP(E968,Bodovanie!$A$2:$G$9,7)+250),"")</f>
        <v/>
      </c>
      <c r="J968" s="8" t="str">
        <f aca="false">IF(H968&gt;0,G968+I968,"")</f>
        <v/>
      </c>
    </row>
    <row r="969" customFormat="false" ht="12.8" hidden="false" customHeight="false" outlineLevel="0" collapsed="false">
      <c r="G969" s="8" t="str">
        <f aca="false">IF(F969&gt;0,(VLOOKUP(E969,Bodovanie!$A$2:$D$9,3)*86400-_xlfn.CEILING.MATH(F969*86400,0.5))*VLOOKUP(E969,Bodovanie!$A$2:$D$9,4)+250,"")</f>
        <v/>
      </c>
      <c r="I969" s="8" t="str">
        <f aca="false">IF(H969&gt;0,(VLOOKUP(E969,Bodovanie!$A$2:$G$9,6)*86400-_xlfn.CEILING.MATH(H969*86400,1)*VLOOKUP(E969,Bodovanie!$A$2:$G$9,7)+250),"")</f>
        <v/>
      </c>
      <c r="J969" s="8" t="str">
        <f aca="false">IF(H969&gt;0,G969+I969,"")</f>
        <v/>
      </c>
    </row>
    <row r="970" customFormat="false" ht="12.8" hidden="false" customHeight="false" outlineLevel="0" collapsed="false">
      <c r="G970" s="8" t="str">
        <f aca="false">IF(F970&gt;0,(VLOOKUP(E970,Bodovanie!$A$2:$D$9,3)*86400-_xlfn.CEILING.MATH(F970*86400,0.5))*VLOOKUP(E970,Bodovanie!$A$2:$D$9,4)+250,"")</f>
        <v/>
      </c>
      <c r="I970" s="8" t="str">
        <f aca="false">IF(H970&gt;0,(VLOOKUP(E970,Bodovanie!$A$2:$G$9,6)*86400-_xlfn.CEILING.MATH(H970*86400,1)*VLOOKUP(E970,Bodovanie!$A$2:$G$9,7)+250),"")</f>
        <v/>
      </c>
      <c r="J970" s="8" t="str">
        <f aca="false">IF(H970&gt;0,G970+I970,"")</f>
        <v/>
      </c>
    </row>
    <row r="971" customFormat="false" ht="12.8" hidden="false" customHeight="false" outlineLevel="0" collapsed="false">
      <c r="G971" s="8" t="str">
        <f aca="false">IF(F971&gt;0,(VLOOKUP(E971,Bodovanie!$A$2:$D$9,3)*86400-_xlfn.CEILING.MATH(F971*86400,0.5))*VLOOKUP(E971,Bodovanie!$A$2:$D$9,4)+250,"")</f>
        <v/>
      </c>
      <c r="I971" s="8" t="str">
        <f aca="false">IF(H971&gt;0,(VLOOKUP(E971,Bodovanie!$A$2:$G$9,6)*86400-_xlfn.CEILING.MATH(H971*86400,1)*VLOOKUP(E971,Bodovanie!$A$2:$G$9,7)+250),"")</f>
        <v/>
      </c>
      <c r="J971" s="8" t="str">
        <f aca="false">IF(H971&gt;0,G971+I971,"")</f>
        <v/>
      </c>
    </row>
    <row r="972" customFormat="false" ht="12.8" hidden="false" customHeight="false" outlineLevel="0" collapsed="false">
      <c r="G972" s="8" t="str">
        <f aca="false">IF(F972&gt;0,(VLOOKUP(E972,Bodovanie!$A$2:$D$9,3)*86400-_xlfn.CEILING.MATH(F972*86400,0.5))*VLOOKUP(E972,Bodovanie!$A$2:$D$9,4)+250,"")</f>
        <v/>
      </c>
      <c r="I972" s="8" t="str">
        <f aca="false">IF(H972&gt;0,(VLOOKUP(E972,Bodovanie!$A$2:$G$9,6)*86400-_xlfn.CEILING.MATH(H972*86400,1)*VLOOKUP(E972,Bodovanie!$A$2:$G$9,7)+250),"")</f>
        <v/>
      </c>
      <c r="J972" s="8" t="str">
        <f aca="false">IF(H972&gt;0,G972+I972,"")</f>
        <v/>
      </c>
    </row>
    <row r="973" customFormat="false" ht="12.8" hidden="false" customHeight="false" outlineLevel="0" collapsed="false">
      <c r="G973" s="8" t="str">
        <f aca="false">IF(F973&gt;0,(VLOOKUP(E973,Bodovanie!$A$2:$D$9,3)*86400-_xlfn.CEILING.MATH(F973*86400,0.5))*VLOOKUP(E973,Bodovanie!$A$2:$D$9,4)+250,"")</f>
        <v/>
      </c>
      <c r="I973" s="8" t="str">
        <f aca="false">IF(H973&gt;0,(VLOOKUP(E973,Bodovanie!$A$2:$G$9,6)*86400-_xlfn.CEILING.MATH(H973*86400,1)*VLOOKUP(E973,Bodovanie!$A$2:$G$9,7)+250),"")</f>
        <v/>
      </c>
      <c r="J973" s="8" t="str">
        <f aca="false">IF(H973&gt;0,G973+I973,"")</f>
        <v/>
      </c>
    </row>
    <row r="974" customFormat="false" ht="12.8" hidden="false" customHeight="false" outlineLevel="0" collapsed="false">
      <c r="G974" s="8" t="str">
        <f aca="false">IF(F974&gt;0,(VLOOKUP(E974,Bodovanie!$A$2:$D$9,3)*86400-_xlfn.CEILING.MATH(F974*86400,0.5))*VLOOKUP(E974,Bodovanie!$A$2:$D$9,4)+250,"")</f>
        <v/>
      </c>
      <c r="I974" s="8" t="str">
        <f aca="false">IF(H974&gt;0,(VLOOKUP(E974,Bodovanie!$A$2:$G$9,6)*86400-_xlfn.CEILING.MATH(H974*86400,1)*VLOOKUP(E974,Bodovanie!$A$2:$G$9,7)+250),"")</f>
        <v/>
      </c>
      <c r="J974" s="8" t="str">
        <f aca="false">IF(H974&gt;0,G974+I974,"")</f>
        <v/>
      </c>
    </row>
    <row r="975" customFormat="false" ht="12.8" hidden="false" customHeight="false" outlineLevel="0" collapsed="false">
      <c r="G975" s="8" t="str">
        <f aca="false">IF(F975&gt;0,(VLOOKUP(E975,Bodovanie!$A$2:$D$9,3)*86400-_xlfn.CEILING.MATH(F975*86400,0.5))*VLOOKUP(E975,Bodovanie!$A$2:$D$9,4)+250,"")</f>
        <v/>
      </c>
      <c r="I975" s="8" t="str">
        <f aca="false">IF(H975&gt;0,(VLOOKUP(E975,Bodovanie!$A$2:$G$9,6)*86400-_xlfn.CEILING.MATH(H975*86400,1)*VLOOKUP(E975,Bodovanie!$A$2:$G$9,7)+250),"")</f>
        <v/>
      </c>
      <c r="J975" s="8" t="str">
        <f aca="false">IF(H975&gt;0,G975+I975,"")</f>
        <v/>
      </c>
    </row>
    <row r="976" customFormat="false" ht="12.8" hidden="false" customHeight="false" outlineLevel="0" collapsed="false">
      <c r="G976" s="8" t="str">
        <f aca="false">IF(F976&gt;0,(VLOOKUP(E976,Bodovanie!$A$2:$D$9,3)*86400-_xlfn.CEILING.MATH(F976*86400,0.5))*VLOOKUP(E976,Bodovanie!$A$2:$D$9,4)+250,"")</f>
        <v/>
      </c>
      <c r="I976" s="8" t="str">
        <f aca="false">IF(H976&gt;0,(VLOOKUP(E976,Bodovanie!$A$2:$G$9,6)*86400-_xlfn.CEILING.MATH(H976*86400,1)*VLOOKUP(E976,Bodovanie!$A$2:$G$9,7)+250),"")</f>
        <v/>
      </c>
      <c r="J976" s="8" t="str">
        <f aca="false">IF(H976&gt;0,G976+I976,"")</f>
        <v/>
      </c>
    </row>
    <row r="977" customFormat="false" ht="12.8" hidden="false" customHeight="false" outlineLevel="0" collapsed="false">
      <c r="G977" s="8" t="str">
        <f aca="false">IF(F977&gt;0,(VLOOKUP(E977,Bodovanie!$A$2:$D$9,3)*86400-_xlfn.CEILING.MATH(F977*86400,0.5))*VLOOKUP(E977,Bodovanie!$A$2:$D$9,4)+250,"")</f>
        <v/>
      </c>
      <c r="I977" s="8" t="str">
        <f aca="false">IF(H977&gt;0,(VLOOKUP(E977,Bodovanie!$A$2:$G$9,6)*86400-_xlfn.CEILING.MATH(H977*86400,1)*VLOOKUP(E977,Bodovanie!$A$2:$G$9,7)+250),"")</f>
        <v/>
      </c>
      <c r="J977" s="8" t="str">
        <f aca="false">IF(H977&gt;0,G977+I977,"")</f>
        <v/>
      </c>
    </row>
    <row r="978" customFormat="false" ht="12.8" hidden="false" customHeight="false" outlineLevel="0" collapsed="false">
      <c r="G978" s="8" t="str">
        <f aca="false">IF(F978&gt;0,(VLOOKUP(E978,Bodovanie!$A$2:$D$9,3)*86400-_xlfn.CEILING.MATH(F978*86400,0.5))*VLOOKUP(E978,Bodovanie!$A$2:$D$9,4)+250,"")</f>
        <v/>
      </c>
      <c r="I978" s="8" t="str">
        <f aca="false">IF(H978&gt;0,(VLOOKUP(E978,Bodovanie!$A$2:$G$9,6)*86400-_xlfn.CEILING.MATH(H978*86400,1)*VLOOKUP(E978,Bodovanie!$A$2:$G$9,7)+250),"")</f>
        <v/>
      </c>
      <c r="J978" s="8" t="str">
        <f aca="false">IF(H978&gt;0,G978+I978,"")</f>
        <v/>
      </c>
    </row>
    <row r="979" customFormat="false" ht="12.8" hidden="false" customHeight="false" outlineLevel="0" collapsed="false">
      <c r="G979" s="8" t="str">
        <f aca="false">IF(F979&gt;0,(VLOOKUP(E979,Bodovanie!$A$2:$D$9,3)*86400-_xlfn.CEILING.MATH(F979*86400,0.5))*VLOOKUP(E979,Bodovanie!$A$2:$D$9,4)+250,"")</f>
        <v/>
      </c>
      <c r="I979" s="8" t="str">
        <f aca="false">IF(H979&gt;0,(VLOOKUP(E979,Bodovanie!$A$2:$G$9,6)*86400-_xlfn.CEILING.MATH(H979*86400,1)*VLOOKUP(E979,Bodovanie!$A$2:$G$9,7)+250),"")</f>
        <v/>
      </c>
      <c r="J979" s="8" t="str">
        <f aca="false">IF(H979&gt;0,G979+I979,"")</f>
        <v/>
      </c>
    </row>
    <row r="980" customFormat="false" ht="12.8" hidden="false" customHeight="false" outlineLevel="0" collapsed="false">
      <c r="G980" s="8" t="str">
        <f aca="false">IF(F980&gt;0,(VLOOKUP(E980,Bodovanie!$A$2:$D$9,3)*86400-_xlfn.CEILING.MATH(F980*86400,0.5))*VLOOKUP(E980,Bodovanie!$A$2:$D$9,4)+250,"")</f>
        <v/>
      </c>
      <c r="I980" s="8" t="str">
        <f aca="false">IF(H980&gt;0,(VLOOKUP(E980,Bodovanie!$A$2:$G$9,6)*86400-_xlfn.CEILING.MATH(H980*86400,1)*VLOOKUP(E980,Bodovanie!$A$2:$G$9,7)+250),"")</f>
        <v/>
      </c>
      <c r="J980" s="8" t="str">
        <f aca="false">IF(H980&gt;0,G980+I980,"")</f>
        <v/>
      </c>
    </row>
    <row r="981" customFormat="false" ht="12.8" hidden="false" customHeight="false" outlineLevel="0" collapsed="false">
      <c r="G981" s="8" t="str">
        <f aca="false">IF(F981&gt;0,(VLOOKUP(E981,Bodovanie!$A$2:$D$9,3)*86400-_xlfn.CEILING.MATH(F981*86400,0.5))*VLOOKUP(E981,Bodovanie!$A$2:$D$9,4)+250,"")</f>
        <v/>
      </c>
      <c r="I981" s="8" t="str">
        <f aca="false">IF(H981&gt;0,(VLOOKUP(E981,Bodovanie!$A$2:$G$9,6)*86400-_xlfn.CEILING.MATH(H981*86400,1)*VLOOKUP(E981,Bodovanie!$A$2:$G$9,7)+250),"")</f>
        <v/>
      </c>
      <c r="J981" s="8" t="str">
        <f aca="false">IF(H981&gt;0,G981+I981,"")</f>
        <v/>
      </c>
    </row>
    <row r="982" customFormat="false" ht="12.8" hidden="false" customHeight="false" outlineLevel="0" collapsed="false">
      <c r="G982" s="8" t="str">
        <f aca="false">IF(F982&gt;0,(VLOOKUP(E982,Bodovanie!$A$2:$D$9,3)*86400-_xlfn.CEILING.MATH(F982*86400,0.5))*VLOOKUP(E982,Bodovanie!$A$2:$D$9,4)+250,"")</f>
        <v/>
      </c>
      <c r="I982" s="8" t="str">
        <f aca="false">IF(H982&gt;0,(VLOOKUP(E982,Bodovanie!$A$2:$G$9,6)*86400-_xlfn.CEILING.MATH(H982*86400,1)*VLOOKUP(E982,Bodovanie!$A$2:$G$9,7)+250),"")</f>
        <v/>
      </c>
      <c r="J982" s="8" t="str">
        <f aca="false">IF(H982&gt;0,G982+I982,"")</f>
        <v/>
      </c>
    </row>
    <row r="983" customFormat="false" ht="12.8" hidden="false" customHeight="false" outlineLevel="0" collapsed="false">
      <c r="G983" s="8" t="str">
        <f aca="false">IF(F983&gt;0,(VLOOKUP(E983,Bodovanie!$A$2:$D$9,3)*86400-_xlfn.CEILING.MATH(F983*86400,0.5))*VLOOKUP(E983,Bodovanie!$A$2:$D$9,4)+250,"")</f>
        <v/>
      </c>
      <c r="I983" s="8" t="str">
        <f aca="false">IF(H983&gt;0,(VLOOKUP(E983,Bodovanie!$A$2:$G$9,6)*86400-_xlfn.CEILING.MATH(H983*86400,1)*VLOOKUP(E983,Bodovanie!$A$2:$G$9,7)+250),"")</f>
        <v/>
      </c>
      <c r="J983" s="8" t="str">
        <f aca="false">IF(H983&gt;0,G983+I983,"")</f>
        <v/>
      </c>
    </row>
    <row r="984" customFormat="false" ht="12.8" hidden="false" customHeight="false" outlineLevel="0" collapsed="false">
      <c r="G984" s="8" t="str">
        <f aca="false">IF(F984&gt;0,(VLOOKUP(E984,Bodovanie!$A$2:$D$9,3)*86400-_xlfn.CEILING.MATH(F984*86400,0.5))*VLOOKUP(E984,Bodovanie!$A$2:$D$9,4)+250,"")</f>
        <v/>
      </c>
      <c r="I984" s="8" t="str">
        <f aca="false">IF(H984&gt;0,(VLOOKUP(E984,Bodovanie!$A$2:$G$9,6)*86400-_xlfn.CEILING.MATH(H984*86400,1)*VLOOKUP(E984,Bodovanie!$A$2:$G$9,7)+250),"")</f>
        <v/>
      </c>
      <c r="J984" s="8" t="str">
        <f aca="false">IF(H984&gt;0,G984+I984,"")</f>
        <v/>
      </c>
    </row>
    <row r="985" customFormat="false" ht="12.8" hidden="false" customHeight="false" outlineLevel="0" collapsed="false">
      <c r="G985" s="8" t="str">
        <f aca="false">IF(F985&gt;0,(VLOOKUP(E985,Bodovanie!$A$2:$D$9,3)*86400-_xlfn.CEILING.MATH(F985*86400,0.5))*VLOOKUP(E985,Bodovanie!$A$2:$D$9,4)+250,"")</f>
        <v/>
      </c>
      <c r="I985" s="8" t="str">
        <f aca="false">IF(H985&gt;0,(VLOOKUP(E985,Bodovanie!$A$2:$G$9,6)*86400-_xlfn.CEILING.MATH(H985*86400,1)*VLOOKUP(E985,Bodovanie!$A$2:$G$9,7)+250),"")</f>
        <v/>
      </c>
      <c r="J985" s="8" t="str">
        <f aca="false">IF(H985&gt;0,G985+I985,"")</f>
        <v/>
      </c>
    </row>
    <row r="986" customFormat="false" ht="12.8" hidden="false" customHeight="false" outlineLevel="0" collapsed="false">
      <c r="G986" s="8" t="str">
        <f aca="false">IF(F986&gt;0,(VLOOKUP(E986,Bodovanie!$A$2:$D$9,3)*86400-_xlfn.CEILING.MATH(F986*86400,0.5))*VLOOKUP(E986,Bodovanie!$A$2:$D$9,4)+250,"")</f>
        <v/>
      </c>
      <c r="I986" s="8" t="str">
        <f aca="false">IF(H986&gt;0,(VLOOKUP(E986,Bodovanie!$A$2:$G$9,6)*86400-_xlfn.CEILING.MATH(H986*86400,1)*VLOOKUP(E986,Bodovanie!$A$2:$G$9,7)+250),"")</f>
        <v/>
      </c>
      <c r="J986" s="8" t="str">
        <f aca="false">IF(H986&gt;0,G986+I986,"")</f>
        <v/>
      </c>
    </row>
    <row r="987" customFormat="false" ht="12.8" hidden="false" customHeight="false" outlineLevel="0" collapsed="false">
      <c r="G987" s="8" t="str">
        <f aca="false">IF(F987&gt;0,(VLOOKUP(E987,Bodovanie!$A$2:$D$9,3)*86400-_xlfn.CEILING.MATH(F987*86400,0.5))*VLOOKUP(E987,Bodovanie!$A$2:$D$9,4)+250,"")</f>
        <v/>
      </c>
      <c r="I987" s="8" t="str">
        <f aca="false">IF(H987&gt;0,(VLOOKUP(E987,Bodovanie!$A$2:$G$9,6)*86400-_xlfn.CEILING.MATH(H987*86400,1)*VLOOKUP(E987,Bodovanie!$A$2:$G$9,7)+250),"")</f>
        <v/>
      </c>
      <c r="J987" s="8" t="str">
        <f aca="false">IF(H987&gt;0,G987+I987,"")</f>
        <v/>
      </c>
    </row>
    <row r="988" customFormat="false" ht="12.8" hidden="false" customHeight="false" outlineLevel="0" collapsed="false">
      <c r="G988" s="8" t="str">
        <f aca="false">IF(F988&gt;0,(VLOOKUP(E988,Bodovanie!$A$2:$D$9,3)*86400-_xlfn.CEILING.MATH(F988*86400,0.5))*VLOOKUP(E988,Bodovanie!$A$2:$D$9,4)+250,"")</f>
        <v/>
      </c>
      <c r="I988" s="8" t="str">
        <f aca="false">IF(H988&gt;0,(VLOOKUP(E988,Bodovanie!$A$2:$G$9,6)*86400-_xlfn.CEILING.MATH(H988*86400,1)*VLOOKUP(E988,Bodovanie!$A$2:$G$9,7)+250),"")</f>
        <v/>
      </c>
      <c r="J988" s="8" t="str">
        <f aca="false">IF(H988&gt;0,G988+I988,"")</f>
        <v/>
      </c>
    </row>
    <row r="989" customFormat="false" ht="12.8" hidden="false" customHeight="false" outlineLevel="0" collapsed="false">
      <c r="G989" s="8" t="str">
        <f aca="false">IF(F989&gt;0,(VLOOKUP(E989,Bodovanie!$A$2:$D$9,3)*86400-_xlfn.CEILING.MATH(F989*86400,0.5))*VLOOKUP(E989,Bodovanie!$A$2:$D$9,4)+250,"")</f>
        <v/>
      </c>
      <c r="I989" s="8" t="str">
        <f aca="false">IF(H989&gt;0,(VLOOKUP(E989,Bodovanie!$A$2:$G$9,6)*86400-_xlfn.CEILING.MATH(H989*86400,1)*VLOOKUP(E989,Bodovanie!$A$2:$G$9,7)+250),"")</f>
        <v/>
      </c>
      <c r="J989" s="8" t="str">
        <f aca="false">IF(H989&gt;0,G989+I989,"")</f>
        <v/>
      </c>
    </row>
    <row r="990" customFormat="false" ht="12.8" hidden="false" customHeight="false" outlineLevel="0" collapsed="false">
      <c r="G990" s="8" t="str">
        <f aca="false">IF(F990&gt;0,(VLOOKUP(E990,Bodovanie!$A$2:$D$9,3)*86400-_xlfn.CEILING.MATH(F990*86400,0.5))*VLOOKUP(E990,Bodovanie!$A$2:$D$9,4)+250,"")</f>
        <v/>
      </c>
      <c r="I990" s="8" t="str">
        <f aca="false">IF(H990&gt;0,(VLOOKUP(E990,Bodovanie!$A$2:$G$9,6)*86400-_xlfn.CEILING.MATH(H990*86400,1)*VLOOKUP(E990,Bodovanie!$A$2:$G$9,7)+250),"")</f>
        <v/>
      </c>
      <c r="J990" s="8" t="str">
        <f aca="false">IF(H990&gt;0,G990+I990,"")</f>
        <v/>
      </c>
    </row>
    <row r="991" customFormat="false" ht="12.8" hidden="false" customHeight="false" outlineLevel="0" collapsed="false">
      <c r="G991" s="8" t="str">
        <f aca="false">IF(F991&gt;0,(VLOOKUP(E991,Bodovanie!$A$2:$D$9,3)*86400-_xlfn.CEILING.MATH(F991*86400,0.5))*VLOOKUP(E991,Bodovanie!$A$2:$D$9,4)+250,"")</f>
        <v/>
      </c>
      <c r="I991" s="8" t="str">
        <f aca="false">IF(H991&gt;0,(VLOOKUP(E991,Bodovanie!$A$2:$G$9,6)*86400-_xlfn.CEILING.MATH(H991*86400,1)*VLOOKUP(E991,Bodovanie!$A$2:$G$9,7)+250),"")</f>
        <v/>
      </c>
      <c r="J991" s="8" t="str">
        <f aca="false">IF(H991&gt;0,G991+I991,"")</f>
        <v/>
      </c>
    </row>
    <row r="992" customFormat="false" ht="12.8" hidden="false" customHeight="false" outlineLevel="0" collapsed="false">
      <c r="G992" s="8" t="str">
        <f aca="false">IF(F992&gt;0,(VLOOKUP(E992,Bodovanie!$A$2:$D$9,3)*86400-_xlfn.CEILING.MATH(F992*86400,0.5))*VLOOKUP(E992,Bodovanie!$A$2:$D$9,4)+250,"")</f>
        <v/>
      </c>
      <c r="I992" s="8" t="str">
        <f aca="false">IF(H992&gt;0,(VLOOKUP(E992,Bodovanie!$A$2:$G$9,6)*86400-_xlfn.CEILING.MATH(H992*86400,1)*VLOOKUP(E992,Bodovanie!$A$2:$G$9,7)+250),"")</f>
        <v/>
      </c>
      <c r="J992" s="8" t="str">
        <f aca="false">IF(H992&gt;0,G992+I992,"")</f>
        <v/>
      </c>
    </row>
    <row r="993" customFormat="false" ht="12.8" hidden="false" customHeight="false" outlineLevel="0" collapsed="false">
      <c r="G993" s="8" t="str">
        <f aca="false">IF(F993&gt;0,(VLOOKUP(E993,Bodovanie!$A$2:$D$9,3)*86400-_xlfn.CEILING.MATH(F993*86400,0.5))*VLOOKUP(E993,Bodovanie!$A$2:$D$9,4)+250,"")</f>
        <v/>
      </c>
      <c r="I993" s="8" t="str">
        <f aca="false">IF(H993&gt;0,(VLOOKUP(E993,Bodovanie!$A$2:$G$9,6)*86400-_xlfn.CEILING.MATH(H993*86400,1)*VLOOKUP(E993,Bodovanie!$A$2:$G$9,7)+250),"")</f>
        <v/>
      </c>
      <c r="J993" s="8" t="str">
        <f aca="false">IF(H993&gt;0,G993+I993,"")</f>
        <v/>
      </c>
    </row>
    <row r="994" customFormat="false" ht="12.8" hidden="false" customHeight="false" outlineLevel="0" collapsed="false">
      <c r="G994" s="8" t="str">
        <f aca="false">IF(F994&gt;0,(VLOOKUP(E994,Bodovanie!$A$2:$D$9,3)*86400-_xlfn.CEILING.MATH(F994*86400,0.5))*VLOOKUP(E994,Bodovanie!$A$2:$D$9,4)+250,"")</f>
        <v/>
      </c>
      <c r="I994" s="8" t="str">
        <f aca="false">IF(H994&gt;0,(VLOOKUP(E994,Bodovanie!$A$2:$G$9,6)*86400-_xlfn.CEILING.MATH(H994*86400,1)*VLOOKUP(E994,Bodovanie!$A$2:$G$9,7)+250),"")</f>
        <v/>
      </c>
      <c r="J994" s="8" t="str">
        <f aca="false">IF(H994&gt;0,G994+I994,"")</f>
        <v/>
      </c>
    </row>
    <row r="995" customFormat="false" ht="12.8" hidden="false" customHeight="false" outlineLevel="0" collapsed="false">
      <c r="G995" s="8" t="str">
        <f aca="false">IF(F995&gt;0,(VLOOKUP(E995,Bodovanie!$A$2:$D$9,3)*86400-_xlfn.CEILING.MATH(F995*86400,0.5))*VLOOKUP(E995,Bodovanie!$A$2:$D$9,4)+250,"")</f>
        <v/>
      </c>
      <c r="I995" s="8" t="str">
        <f aca="false">IF(H995&gt;0,(VLOOKUP(E995,Bodovanie!$A$2:$G$9,6)*86400-_xlfn.CEILING.MATH(H995*86400,1)*VLOOKUP(E995,Bodovanie!$A$2:$G$9,7)+250),"")</f>
        <v/>
      </c>
      <c r="J995" s="8" t="str">
        <f aca="false">IF(H995&gt;0,G995+I995,"")</f>
        <v/>
      </c>
    </row>
    <row r="996" customFormat="false" ht="12.8" hidden="false" customHeight="false" outlineLevel="0" collapsed="false">
      <c r="G996" s="8" t="str">
        <f aca="false">IF(F996&gt;0,(VLOOKUP(E996,Bodovanie!$A$2:$D$9,3)*86400-_xlfn.CEILING.MATH(F996*86400,0.5))*VLOOKUP(E996,Bodovanie!$A$2:$D$9,4)+250,"")</f>
        <v/>
      </c>
      <c r="I996" s="8" t="str">
        <f aca="false">IF(H996&gt;0,(VLOOKUP(E996,Bodovanie!$A$2:$G$9,6)*86400-_xlfn.CEILING.MATH(H996*86400,1)*VLOOKUP(E996,Bodovanie!$A$2:$G$9,7)+250),"")</f>
        <v/>
      </c>
      <c r="J996" s="8" t="str">
        <f aca="false">IF(H996&gt;0,G996+I996,"")</f>
        <v/>
      </c>
    </row>
    <row r="997" customFormat="false" ht="12.8" hidden="false" customHeight="false" outlineLevel="0" collapsed="false">
      <c r="G997" s="8" t="str">
        <f aca="false">IF(F997&gt;0,(VLOOKUP(E997,Bodovanie!$A$2:$D$9,3)*86400-_xlfn.CEILING.MATH(F997*86400,0.5))*VLOOKUP(E997,Bodovanie!$A$2:$D$9,4)+250,"")</f>
        <v/>
      </c>
      <c r="I997" s="8" t="str">
        <f aca="false">IF(H997&gt;0,(VLOOKUP(E997,Bodovanie!$A$2:$G$9,6)*86400-_xlfn.CEILING.MATH(H997*86400,1)*VLOOKUP(E997,Bodovanie!$A$2:$G$9,7)+250),"")</f>
        <v/>
      </c>
      <c r="J997" s="8" t="str">
        <f aca="false">IF(H997&gt;0,G997+I997,"")</f>
        <v/>
      </c>
    </row>
    <row r="998" customFormat="false" ht="12.8" hidden="false" customHeight="false" outlineLevel="0" collapsed="false">
      <c r="G998" s="8" t="str">
        <f aca="false">IF(F998&gt;0,(VLOOKUP(E998,Bodovanie!$A$2:$D$9,3)*86400-_xlfn.CEILING.MATH(F998*86400,0.5))*VLOOKUP(E998,Bodovanie!$A$2:$D$9,4)+250,"")</f>
        <v/>
      </c>
      <c r="I998" s="8" t="str">
        <f aca="false">IF(H998&gt;0,(VLOOKUP(E998,Bodovanie!$A$2:$G$9,6)*86400-_xlfn.CEILING.MATH(H998*86400,1)*VLOOKUP(E998,Bodovanie!$A$2:$G$9,7)+250),"")</f>
        <v/>
      </c>
      <c r="J998" s="8" t="str">
        <f aca="false">IF(H998&gt;0,G998+I998,"")</f>
        <v/>
      </c>
    </row>
    <row r="999" customFormat="false" ht="12.8" hidden="false" customHeight="false" outlineLevel="0" collapsed="false">
      <c r="G999" s="8" t="str">
        <f aca="false">IF(F999&gt;0,(VLOOKUP(E999,Bodovanie!$A$2:$D$9,3)*86400-_xlfn.CEILING.MATH(F999*86400,0.5))*VLOOKUP(E999,Bodovanie!$A$2:$D$9,4)+250,"")</f>
        <v/>
      </c>
      <c r="I999" s="8" t="str">
        <f aca="false">IF(H999&gt;0,(VLOOKUP(E999,Bodovanie!$A$2:$G$9,6)*86400-_xlfn.CEILING.MATH(H999*86400,1)*VLOOKUP(E999,Bodovanie!$A$2:$G$9,7)+250),"")</f>
        <v/>
      </c>
      <c r="J999" s="8" t="str">
        <f aca="false">IF(H999&gt;0,G999+I999,"")</f>
        <v/>
      </c>
    </row>
    <row r="1000" customFormat="false" ht="12.8" hidden="false" customHeight="false" outlineLevel="0" collapsed="false">
      <c r="G1000" s="8" t="str">
        <f aca="false">IF(F1000&gt;0,(VLOOKUP(E1000,Bodovanie!$A$2:$D$9,3)*86400-_xlfn.CEILING.MATH(F1000*86400,0.5))*VLOOKUP(E1000,Bodovanie!$A$2:$D$9,4)+250,"")</f>
        <v/>
      </c>
      <c r="I1000" s="8" t="str">
        <f aca="false">IF(H1000&gt;0,(VLOOKUP(E1000,Bodovanie!$A$2:$G$9,6)*86400-_xlfn.CEILING.MATH(H1000*86400,1)*VLOOKUP(E1000,Bodovanie!$A$2:$G$9,7)+250),"")</f>
        <v/>
      </c>
      <c r="J1000" s="8" t="str">
        <f aca="false">IF(H1000&gt;0,G1000+I1000,"")</f>
        <v/>
      </c>
    </row>
    <row r="1001" customFormat="false" ht="12.8" hidden="false" customHeight="false" outlineLevel="0" collapsed="false">
      <c r="G1001" s="8" t="str">
        <f aca="false">IF(F1001&gt;0,(VLOOKUP(E1001,Bodovanie!$A$2:$D$9,3)*86400-_xlfn.CEILING.MATH(F1001*86400,0.5))*VLOOKUP(E1001,Bodovanie!$A$2:$D$9,4)+250,"")</f>
        <v/>
      </c>
      <c r="I1001" s="8" t="str">
        <f aca="false">IF(H1001&gt;0,(VLOOKUP(E1001,Bodovanie!$A$2:$G$9,6)*86400-_xlfn.CEILING.MATH(H1001*86400,1)*VLOOKUP(E1001,Bodovanie!$A$2:$G$9,7)+250),"")</f>
        <v/>
      </c>
      <c r="J1001" s="8" t="str">
        <f aca="false">IF(H1001&gt;0,G1001+I1001,"")</f>
        <v/>
      </c>
    </row>
    <row r="1002" customFormat="false" ht="12.8" hidden="false" customHeight="false" outlineLevel="0" collapsed="false">
      <c r="G1002" s="8" t="str">
        <f aca="false">IF(F1002&gt;0,(VLOOKUP(E1002,Bodovanie!$A$2:$D$9,3)*86400-_xlfn.CEILING.MATH(F1002*86400,0.5))*VLOOKUP(E1002,Bodovanie!$A$2:$D$9,4)+250,"")</f>
        <v/>
      </c>
      <c r="I1002" s="8" t="str">
        <f aca="false">IF(H1002&gt;0,(VLOOKUP(E1002,Bodovanie!$A$2:$G$9,6)*86400-_xlfn.CEILING.MATH(H1002*86400,1)*VLOOKUP(E1002,Bodovanie!$A$2:$G$9,7)+250),"")</f>
        <v/>
      </c>
      <c r="J1002" s="8" t="str">
        <f aca="false">IF(H1002&gt;0,G1002+I1002,"")</f>
        <v/>
      </c>
    </row>
    <row r="1003" customFormat="false" ht="12.8" hidden="false" customHeight="false" outlineLevel="0" collapsed="false">
      <c r="G1003" s="8" t="str">
        <f aca="false">IF(F1003&gt;0,(VLOOKUP(E1003,Bodovanie!$A$2:$D$9,3)*86400-_xlfn.CEILING.MATH(F1003*86400,0.5))*VLOOKUP(E1003,Bodovanie!$A$2:$D$9,4)+250,"")</f>
        <v/>
      </c>
      <c r="I1003" s="8" t="str">
        <f aca="false">IF(H1003&gt;0,(VLOOKUP(E1003,Bodovanie!$A$2:$G$9,6)*86400-_xlfn.CEILING.MATH(H1003*86400,1)*VLOOKUP(E1003,Bodovanie!$A$2:$G$9,7)+250),"")</f>
        <v/>
      </c>
      <c r="J1003" s="8" t="str">
        <f aca="false">IF(H1003&gt;0,G1003+I1003,"")</f>
        <v/>
      </c>
    </row>
    <row r="1004" customFormat="false" ht="12.8" hidden="false" customHeight="false" outlineLevel="0" collapsed="false">
      <c r="G1004" s="8" t="str">
        <f aca="false">IF(F1004&gt;0,(VLOOKUP(E1004,Bodovanie!$A$2:$D$9,3)*86400-_xlfn.CEILING.MATH(F1004*86400,0.5))*VLOOKUP(E1004,Bodovanie!$A$2:$D$9,4)+250,"")</f>
        <v/>
      </c>
      <c r="I1004" s="8" t="str">
        <f aca="false">IF(H1004&gt;0,(VLOOKUP(E1004,Bodovanie!$A$2:$G$9,6)*86400-_xlfn.CEILING.MATH(H1004*86400,1)*VLOOKUP(E1004,Bodovanie!$A$2:$G$9,7)+250),"")</f>
        <v/>
      </c>
      <c r="J1004" s="8" t="str">
        <f aca="false">IF(H1004&gt;0,G1004+I1004,"")</f>
        <v/>
      </c>
    </row>
    <row r="1005" customFormat="false" ht="12.8" hidden="false" customHeight="false" outlineLevel="0" collapsed="false">
      <c r="G1005" s="8" t="str">
        <f aca="false">IF(F1005&gt;0,(VLOOKUP(E1005,Bodovanie!$A$2:$D$9,3)*86400-_xlfn.CEILING.MATH(F1005*86400,0.5))*VLOOKUP(E1005,Bodovanie!$A$2:$D$9,4)+250,"")</f>
        <v/>
      </c>
      <c r="I1005" s="8" t="str">
        <f aca="false">IF(H1005&gt;0,(VLOOKUP(E1005,Bodovanie!$A$2:$G$9,6)*86400-_xlfn.CEILING.MATH(H1005*86400,1)*VLOOKUP(E1005,Bodovanie!$A$2:$G$9,7)+250),"")</f>
        <v/>
      </c>
      <c r="J1005" s="8" t="str">
        <f aca="false">IF(H1005&gt;0,G1005+I1005,"")</f>
        <v/>
      </c>
    </row>
    <row r="1006" customFormat="false" ht="12.8" hidden="false" customHeight="false" outlineLevel="0" collapsed="false">
      <c r="G1006" s="8" t="str">
        <f aca="false">IF(F1006&gt;0,(VLOOKUP(E1006,Bodovanie!$A$2:$D$9,3)*86400-_xlfn.CEILING.MATH(F1006*86400,0.5))*VLOOKUP(E1006,Bodovanie!$A$2:$D$9,4)+250,"")</f>
        <v/>
      </c>
      <c r="I1006" s="8" t="str">
        <f aca="false">IF(H1006&gt;0,(VLOOKUP(E1006,Bodovanie!$A$2:$G$9,6)*86400-_xlfn.CEILING.MATH(H1006*86400,1)*VLOOKUP(E1006,Bodovanie!$A$2:$G$9,7)+250),"")</f>
        <v/>
      </c>
      <c r="J1006" s="8" t="str">
        <f aca="false">IF(H1006&gt;0,G1006+I1006,"")</f>
        <v/>
      </c>
    </row>
    <row r="1007" customFormat="false" ht="12.8" hidden="false" customHeight="false" outlineLevel="0" collapsed="false">
      <c r="G1007" s="8" t="str">
        <f aca="false">IF(F1007&gt;0,(VLOOKUP(E1007,Bodovanie!$A$2:$D$9,3)*86400-_xlfn.CEILING.MATH(F1007*86400,0.5))*VLOOKUP(E1007,Bodovanie!$A$2:$D$9,4)+250,"")</f>
        <v/>
      </c>
      <c r="I1007" s="8" t="str">
        <f aca="false">IF(H1007&gt;0,(VLOOKUP(E1007,Bodovanie!$A$2:$G$9,6)*86400-_xlfn.CEILING.MATH(H1007*86400,1)*VLOOKUP(E1007,Bodovanie!$A$2:$G$9,7)+250),"")</f>
        <v/>
      </c>
      <c r="J1007" s="8" t="str">
        <f aca="false">IF(H1007&gt;0,G1007+I1007,"")</f>
        <v/>
      </c>
    </row>
    <row r="1008" customFormat="false" ht="12.8" hidden="false" customHeight="false" outlineLevel="0" collapsed="false">
      <c r="G1008" s="8" t="str">
        <f aca="false">IF(F1008&gt;0,(VLOOKUP(E1008,Bodovanie!$A$2:$D$9,3)*86400-_xlfn.CEILING.MATH(F1008*86400,0.5))*VLOOKUP(E1008,Bodovanie!$A$2:$D$9,4)+250,"")</f>
        <v/>
      </c>
      <c r="I1008" s="8" t="str">
        <f aca="false">IF(H1008&gt;0,(VLOOKUP(E1008,Bodovanie!$A$2:$G$9,6)*86400-_xlfn.CEILING.MATH(H1008*86400,1)*VLOOKUP(E1008,Bodovanie!$A$2:$G$9,7)+250),"")</f>
        <v/>
      </c>
      <c r="J1008" s="8" t="str">
        <f aca="false">IF(H1008&gt;0,G1008+I1008,"")</f>
        <v/>
      </c>
    </row>
    <row r="1009" customFormat="false" ht="12.8" hidden="false" customHeight="false" outlineLevel="0" collapsed="false">
      <c r="G1009" s="8" t="str">
        <f aca="false">IF(F1009&gt;0,(VLOOKUP(E1009,Bodovanie!$A$2:$D$9,3)*86400-_xlfn.CEILING.MATH(F1009*86400,0.5))*VLOOKUP(E1009,Bodovanie!$A$2:$D$9,4)+250,"")</f>
        <v/>
      </c>
      <c r="I1009" s="8" t="str">
        <f aca="false">IF(H1009&gt;0,(VLOOKUP(E1009,Bodovanie!$A$2:$G$9,6)*86400-_xlfn.CEILING.MATH(H1009*86400,1)*VLOOKUP(E1009,Bodovanie!$A$2:$G$9,7)+250),"")</f>
        <v/>
      </c>
      <c r="J1009" s="8" t="str">
        <f aca="false">IF(H1009&gt;0,G1009+I1009,"")</f>
        <v/>
      </c>
    </row>
    <row r="1010" customFormat="false" ht="12.8" hidden="false" customHeight="false" outlineLevel="0" collapsed="false">
      <c r="G1010" s="8" t="str">
        <f aca="false">IF(F1010&gt;0,(VLOOKUP(E1010,Bodovanie!$A$2:$D$9,3)*86400-_xlfn.CEILING.MATH(F1010*86400,0.5))*VLOOKUP(E1010,Bodovanie!$A$2:$D$9,4)+250,"")</f>
        <v/>
      </c>
      <c r="I1010" s="8" t="str">
        <f aca="false">IF(H1010&gt;0,(VLOOKUP(E1010,Bodovanie!$A$2:$G$9,6)*86400-_xlfn.CEILING.MATH(H1010*86400,1)*VLOOKUP(E1010,Bodovanie!$A$2:$G$9,7)+250),"")</f>
        <v/>
      </c>
      <c r="J1010" s="8" t="str">
        <f aca="false">IF(H1010&gt;0,G1010+I1010,"")</f>
        <v/>
      </c>
    </row>
    <row r="1011" customFormat="false" ht="12.8" hidden="false" customHeight="false" outlineLevel="0" collapsed="false">
      <c r="G1011" s="8" t="str">
        <f aca="false">IF(F1011&gt;0,(VLOOKUP(E1011,Bodovanie!$A$2:$D$9,3)*86400-_xlfn.CEILING.MATH(F1011*86400,0.5))*VLOOKUP(E1011,Bodovanie!$A$2:$D$9,4)+250,"")</f>
        <v/>
      </c>
      <c r="I1011" s="8" t="str">
        <f aca="false">IF(H1011&gt;0,(VLOOKUP(E1011,Bodovanie!$A$2:$G$9,6)*86400-_xlfn.CEILING.MATH(H1011*86400,1)*VLOOKUP(E1011,Bodovanie!$A$2:$G$9,7)+250),"")</f>
        <v/>
      </c>
      <c r="J1011" s="8" t="str">
        <f aca="false">IF(H1011&gt;0,G1011+I1011,"")</f>
        <v/>
      </c>
    </row>
    <row r="1012" customFormat="false" ht="12.8" hidden="false" customHeight="false" outlineLevel="0" collapsed="false">
      <c r="G1012" s="8" t="str">
        <f aca="false">IF(F1012&gt;0,(VLOOKUP(E1012,Bodovanie!$A$2:$D$9,3)*86400-_xlfn.CEILING.MATH(F1012*86400,0.5))*VLOOKUP(E1012,Bodovanie!$A$2:$D$9,4)+250,"")</f>
        <v/>
      </c>
      <c r="I1012" s="8" t="str">
        <f aca="false">IF(H1012&gt;0,(VLOOKUP(E1012,Bodovanie!$A$2:$G$9,6)*86400-_xlfn.CEILING.MATH(H1012*86400,1)*VLOOKUP(E1012,Bodovanie!$A$2:$G$9,7)+250),"")</f>
        <v/>
      </c>
      <c r="J1012" s="8" t="str">
        <f aca="false">IF(H1012&gt;0,G1012+I1012,"")</f>
        <v/>
      </c>
    </row>
    <row r="1013" customFormat="false" ht="12.8" hidden="false" customHeight="false" outlineLevel="0" collapsed="false">
      <c r="G1013" s="8" t="str">
        <f aca="false">IF(F1013&gt;0,(VLOOKUP(E1013,Bodovanie!$A$2:$D$9,3)*86400-_xlfn.CEILING.MATH(F1013*86400,0.5))*VLOOKUP(E1013,Bodovanie!$A$2:$D$9,4)+250,"")</f>
        <v/>
      </c>
      <c r="I1013" s="8" t="str">
        <f aca="false">IF(H1013&gt;0,(VLOOKUP(E1013,Bodovanie!$A$2:$G$9,6)*86400-_xlfn.CEILING.MATH(H1013*86400,1)*VLOOKUP(E1013,Bodovanie!$A$2:$G$9,7)+250),"")</f>
        <v/>
      </c>
      <c r="J1013" s="8" t="str">
        <f aca="false">IF(H1013&gt;0,G1013+I1013,"")</f>
        <v/>
      </c>
    </row>
    <row r="1014" customFormat="false" ht="12.8" hidden="false" customHeight="false" outlineLevel="0" collapsed="false">
      <c r="G1014" s="8" t="str">
        <f aca="false">IF(F1014&gt;0,(VLOOKUP(E1014,Bodovanie!$A$2:$D$9,3)*86400-_xlfn.CEILING.MATH(F1014*86400,0.5))*VLOOKUP(E1014,Bodovanie!$A$2:$D$9,4)+250,"")</f>
        <v/>
      </c>
      <c r="I1014" s="8" t="str">
        <f aca="false">IF(H1014&gt;0,(VLOOKUP(E1014,Bodovanie!$A$2:$G$9,6)*86400-_xlfn.CEILING.MATH(H1014*86400,1)*VLOOKUP(E1014,Bodovanie!$A$2:$G$9,7)+250),"")</f>
        <v/>
      </c>
      <c r="J1014" s="8" t="str">
        <f aca="false">IF(H1014&gt;0,G1014+I1014,"")</f>
        <v/>
      </c>
    </row>
    <row r="1015" customFormat="false" ht="12.8" hidden="false" customHeight="false" outlineLevel="0" collapsed="false">
      <c r="G1015" s="8" t="str">
        <f aca="false">IF(F1015&gt;0,(VLOOKUP(E1015,Bodovanie!$A$2:$D$9,3)*86400-_xlfn.CEILING.MATH(F1015*86400,0.5))*VLOOKUP(E1015,Bodovanie!$A$2:$D$9,4)+250,"")</f>
        <v/>
      </c>
      <c r="I1015" s="8" t="str">
        <f aca="false">IF(H1015&gt;0,(VLOOKUP(E1015,Bodovanie!$A$2:$G$9,6)*86400-_xlfn.CEILING.MATH(H1015*86400,1)*VLOOKUP(E1015,Bodovanie!$A$2:$G$9,7)+250),"")</f>
        <v/>
      </c>
      <c r="J1015" s="8" t="str">
        <f aca="false">IF(H1015&gt;0,G1015+I1015,"")</f>
        <v/>
      </c>
    </row>
    <row r="1016" customFormat="false" ht="12.8" hidden="false" customHeight="false" outlineLevel="0" collapsed="false">
      <c r="G1016" s="8" t="str">
        <f aca="false">IF(F1016&gt;0,(VLOOKUP(E1016,Bodovanie!$A$2:$D$9,3)*86400-_xlfn.CEILING.MATH(F1016*86400,0.5))*VLOOKUP(E1016,Bodovanie!$A$2:$D$9,4)+250,"")</f>
        <v/>
      </c>
      <c r="I1016" s="8" t="str">
        <f aca="false">IF(H1016&gt;0,(VLOOKUP(E1016,Bodovanie!$A$2:$G$9,6)*86400-_xlfn.CEILING.MATH(H1016*86400,1)*VLOOKUP(E1016,Bodovanie!$A$2:$G$9,7)+250),"")</f>
        <v/>
      </c>
      <c r="J1016" s="8" t="str">
        <f aca="false">IF(H1016&gt;0,G1016+I1016,"")</f>
        <v/>
      </c>
    </row>
    <row r="1017" customFormat="false" ht="12.8" hidden="false" customHeight="false" outlineLevel="0" collapsed="false">
      <c r="G1017" s="8" t="str">
        <f aca="false">IF(F1017&gt;0,(VLOOKUP(E1017,Bodovanie!$A$2:$D$9,3)*86400-_xlfn.CEILING.MATH(F1017*86400,0.5))*VLOOKUP(E1017,Bodovanie!$A$2:$D$9,4)+250,"")</f>
        <v/>
      </c>
      <c r="I1017" s="8" t="str">
        <f aca="false">IF(H1017&gt;0,(VLOOKUP(E1017,Bodovanie!$A$2:$G$9,6)*86400-_xlfn.CEILING.MATH(H1017*86400,1)*VLOOKUP(E1017,Bodovanie!$A$2:$G$9,7)+250),"")</f>
        <v/>
      </c>
      <c r="J1017" s="8" t="str">
        <f aca="false">IF(H1017&gt;0,G1017+I1017,"")</f>
        <v/>
      </c>
    </row>
    <row r="1018" customFormat="false" ht="12.8" hidden="false" customHeight="false" outlineLevel="0" collapsed="false">
      <c r="G1018" s="8" t="str">
        <f aca="false">IF(F1018&gt;0,(VLOOKUP(E1018,Bodovanie!$A$2:$D$9,3)*86400-_xlfn.CEILING.MATH(F1018*86400,0.5))*VLOOKUP(E1018,Bodovanie!$A$2:$D$9,4)+250,"")</f>
        <v/>
      </c>
      <c r="I1018" s="8" t="str">
        <f aca="false">IF(H1018&gt;0,(VLOOKUP(E1018,Bodovanie!$A$2:$G$9,6)*86400-_xlfn.CEILING.MATH(H1018*86400,1)*VLOOKUP(E1018,Bodovanie!$A$2:$G$9,7)+250),"")</f>
        <v/>
      </c>
      <c r="J1018" s="8" t="str">
        <f aca="false">IF(H1018&gt;0,G1018+I1018,"")</f>
        <v/>
      </c>
    </row>
    <row r="1019" customFormat="false" ht="12.8" hidden="false" customHeight="false" outlineLevel="0" collapsed="false">
      <c r="G1019" s="8" t="str">
        <f aca="false">IF(F1019&gt;0,(VLOOKUP(E1019,Bodovanie!$A$2:$D$9,3)*86400-_xlfn.CEILING.MATH(F1019*86400,0.5))*VLOOKUP(E1019,Bodovanie!$A$2:$D$9,4)+250,"")</f>
        <v/>
      </c>
      <c r="I1019" s="8" t="str">
        <f aca="false">IF(H1019&gt;0,(VLOOKUP(E1019,Bodovanie!$A$2:$G$9,6)*86400-_xlfn.CEILING.MATH(H1019*86400,1)*VLOOKUP(E1019,Bodovanie!$A$2:$G$9,7)+250),"")</f>
        <v/>
      </c>
      <c r="J1019" s="8" t="str">
        <f aca="false">IF(H1019&gt;0,G1019+I1019,"")</f>
        <v/>
      </c>
    </row>
    <row r="1020" customFormat="false" ht="12.8" hidden="false" customHeight="false" outlineLevel="0" collapsed="false">
      <c r="G1020" s="8" t="str">
        <f aca="false">IF(F1020&gt;0,(VLOOKUP(E1020,Bodovanie!$A$2:$D$9,3)*86400-_xlfn.CEILING.MATH(F1020*86400,0.5))*VLOOKUP(E1020,Bodovanie!$A$2:$D$9,4)+250,"")</f>
        <v/>
      </c>
      <c r="I1020" s="8" t="str">
        <f aca="false">IF(H1020&gt;0,(VLOOKUP(E1020,Bodovanie!$A$2:$G$9,6)*86400-_xlfn.CEILING.MATH(H1020*86400,1)*VLOOKUP(E1020,Bodovanie!$A$2:$G$9,7)+250),"")</f>
        <v/>
      </c>
      <c r="J1020" s="8" t="str">
        <f aca="false">IF(H1020&gt;0,G1020+I1020,"")</f>
        <v/>
      </c>
    </row>
    <row r="1021" customFormat="false" ht="12.8" hidden="false" customHeight="false" outlineLevel="0" collapsed="false">
      <c r="G1021" s="8" t="str">
        <f aca="false">IF(F1021&gt;0,(VLOOKUP(E1021,Bodovanie!$A$2:$D$9,3)*86400-_xlfn.CEILING.MATH(F1021*86400,0.5))*VLOOKUP(E1021,Bodovanie!$A$2:$D$9,4)+250,"")</f>
        <v/>
      </c>
      <c r="I1021" s="8" t="str">
        <f aca="false">IF(H1021&gt;0,(VLOOKUP(E1021,Bodovanie!$A$2:$G$9,6)*86400-_xlfn.CEILING.MATH(H1021*86400,1)*VLOOKUP(E1021,Bodovanie!$A$2:$G$9,7)+250),"")</f>
        <v/>
      </c>
      <c r="J1021" s="8" t="str">
        <f aca="false">IF(H1021&gt;0,G1021+I1021,"")</f>
        <v/>
      </c>
    </row>
    <row r="1022" customFormat="false" ht="12.8" hidden="false" customHeight="false" outlineLevel="0" collapsed="false">
      <c r="G1022" s="8" t="str">
        <f aca="false">IF(F1022&gt;0,(VLOOKUP(E1022,Bodovanie!$A$2:$D$9,3)*86400-_xlfn.CEILING.MATH(F1022*86400,0.5))*VLOOKUP(E1022,Bodovanie!$A$2:$D$9,4)+250,"")</f>
        <v/>
      </c>
      <c r="I1022" s="8" t="str">
        <f aca="false">IF(H1022&gt;0,(VLOOKUP(E1022,Bodovanie!$A$2:$G$9,6)*86400-_xlfn.CEILING.MATH(H1022*86400,1)*VLOOKUP(E1022,Bodovanie!$A$2:$G$9,7)+250),"")</f>
        <v/>
      </c>
      <c r="J1022" s="8" t="str">
        <f aca="false">IF(H1022&gt;0,G1022+I1022,"")</f>
        <v/>
      </c>
    </row>
    <row r="1023" customFormat="false" ht="12.8" hidden="false" customHeight="false" outlineLevel="0" collapsed="false">
      <c r="G1023" s="8" t="str">
        <f aca="false">IF(F1023&gt;0,(VLOOKUP(E1023,Bodovanie!$A$2:$D$9,3)*86400-_xlfn.CEILING.MATH(F1023*86400,0.5))*VLOOKUP(E1023,Bodovanie!$A$2:$D$9,4)+250,"")</f>
        <v/>
      </c>
      <c r="I1023" s="8" t="str">
        <f aca="false">IF(H1023&gt;0,(VLOOKUP(E1023,Bodovanie!$A$2:$G$9,6)*86400-_xlfn.CEILING.MATH(H1023*86400,1)*VLOOKUP(E1023,Bodovanie!$A$2:$G$9,7)+250),"")</f>
        <v/>
      </c>
      <c r="J1023" s="8" t="str">
        <f aca="false">IF(H1023&gt;0,G1023+I1023,"")</f>
        <v/>
      </c>
    </row>
    <row r="1024" customFormat="false" ht="12.8" hidden="false" customHeight="false" outlineLevel="0" collapsed="false">
      <c r="G1024" s="8" t="str">
        <f aca="false">IF(F1024&gt;0,(VLOOKUP(E1024,Bodovanie!$A$2:$D$9,3)*86400-_xlfn.CEILING.MATH(F1024*86400,0.5))*VLOOKUP(E1024,Bodovanie!$A$2:$D$9,4)+250,"")</f>
        <v/>
      </c>
      <c r="I1024" s="8" t="str">
        <f aca="false">IF(H1024&gt;0,(VLOOKUP(E1024,Bodovanie!$A$2:$G$9,6)*86400-_xlfn.CEILING.MATH(H1024*86400,1)*VLOOKUP(E1024,Bodovanie!$A$2:$G$9,7)+250),"")</f>
        <v/>
      </c>
      <c r="J1024" s="8" t="str">
        <f aca="false">IF(H1024&gt;0,G1024+I1024,"")</f>
        <v/>
      </c>
    </row>
    <row r="1025" customFormat="false" ht="12.8" hidden="false" customHeight="false" outlineLevel="0" collapsed="false">
      <c r="G1025" s="8" t="str">
        <f aca="false">IF(F1025&gt;0,(VLOOKUP(E1025,Bodovanie!$A$2:$D$9,3)*86400-_xlfn.CEILING.MATH(F1025*86400,0.5))*VLOOKUP(E1025,Bodovanie!$A$2:$D$9,4)+250,"")</f>
        <v/>
      </c>
      <c r="I1025" s="8" t="str">
        <f aca="false">IF(H1025&gt;0,(VLOOKUP(E1025,Bodovanie!$A$2:$G$9,6)*86400-_xlfn.CEILING.MATH(H1025*86400,1)*VLOOKUP(E1025,Bodovanie!$A$2:$G$9,7)+250),"")</f>
        <v/>
      </c>
      <c r="J1025" s="8" t="str">
        <f aca="false">IF(H1025&gt;0,G1025+I1025,"")</f>
        <v/>
      </c>
    </row>
    <row r="1026" customFormat="false" ht="12.8" hidden="false" customHeight="false" outlineLevel="0" collapsed="false">
      <c r="G1026" s="8" t="str">
        <f aca="false">IF(F1026&gt;0,(VLOOKUP(E1026,Bodovanie!$A$2:$D$9,3)*86400-_xlfn.CEILING.MATH(F1026*86400,0.5))*VLOOKUP(E1026,Bodovanie!$A$2:$D$9,4)+250,"")</f>
        <v/>
      </c>
      <c r="I1026" s="8" t="str">
        <f aca="false">IF(H1026&gt;0,(VLOOKUP(E1026,Bodovanie!$A$2:$G$9,6)*86400-_xlfn.CEILING.MATH(H1026*86400,1)*VLOOKUP(E1026,Bodovanie!$A$2:$G$9,7)+250),"")</f>
        <v/>
      </c>
      <c r="J1026" s="8" t="str">
        <f aca="false">IF(H1026&gt;0,G1026+I1026,"")</f>
        <v/>
      </c>
    </row>
    <row r="1027" customFormat="false" ht="12.8" hidden="false" customHeight="false" outlineLevel="0" collapsed="false">
      <c r="G1027" s="8" t="str">
        <f aca="false">IF(F1027&gt;0,(VLOOKUP(E1027,Bodovanie!$A$2:$D$9,3)*86400-_xlfn.CEILING.MATH(F1027*86400,0.5))*VLOOKUP(E1027,Bodovanie!$A$2:$D$9,4)+250,"")</f>
        <v/>
      </c>
      <c r="I1027" s="8" t="str">
        <f aca="false">IF(H1027&gt;0,(VLOOKUP(E1027,Bodovanie!$A$2:$G$9,6)*86400-_xlfn.CEILING.MATH(H1027*86400,1)*VLOOKUP(E1027,Bodovanie!$A$2:$G$9,7)+250),"")</f>
        <v/>
      </c>
      <c r="J1027" s="8" t="str">
        <f aca="false">IF(H1027&gt;0,G1027+I1027,"")</f>
        <v/>
      </c>
    </row>
    <row r="1028" customFormat="false" ht="12.8" hidden="false" customHeight="false" outlineLevel="0" collapsed="false">
      <c r="G1028" s="8" t="str">
        <f aca="false">IF(F1028&gt;0,(VLOOKUP(E1028,Bodovanie!$A$2:$D$9,3)*86400-_xlfn.CEILING.MATH(F1028*86400,0.5))*VLOOKUP(E1028,Bodovanie!$A$2:$D$9,4)+250,"")</f>
        <v/>
      </c>
      <c r="I1028" s="8" t="str">
        <f aca="false">IF(H1028&gt;0,(VLOOKUP(E1028,Bodovanie!$A$2:$G$9,6)*86400-_xlfn.CEILING.MATH(H1028*86400,1)*VLOOKUP(E1028,Bodovanie!$A$2:$G$9,7)+250),"")</f>
        <v/>
      </c>
      <c r="J1028" s="8" t="str">
        <f aca="false">IF(H1028&gt;0,G1028+I1028,"")</f>
        <v/>
      </c>
    </row>
    <row r="1029" customFormat="false" ht="12.8" hidden="false" customHeight="false" outlineLevel="0" collapsed="false">
      <c r="G1029" s="8" t="str">
        <f aca="false">IF(F1029&gt;0,(VLOOKUP(E1029,Bodovanie!$A$2:$D$9,3)*86400-_xlfn.CEILING.MATH(F1029*86400,0.5))*VLOOKUP(E1029,Bodovanie!$A$2:$D$9,4)+250,"")</f>
        <v/>
      </c>
      <c r="I1029" s="8" t="str">
        <f aca="false">IF(H1029&gt;0,(VLOOKUP(E1029,Bodovanie!$A$2:$G$9,6)*86400-_xlfn.CEILING.MATH(H1029*86400,1)*VLOOKUP(E1029,Bodovanie!$A$2:$G$9,7)+250),"")</f>
        <v/>
      </c>
      <c r="J1029" s="8" t="str">
        <f aca="false">IF(H1029&gt;0,G1029+I1029,"")</f>
        <v/>
      </c>
    </row>
    <row r="1030" customFormat="false" ht="12.8" hidden="false" customHeight="false" outlineLevel="0" collapsed="false">
      <c r="G1030" s="8" t="str">
        <f aca="false">IF(F1030&gt;0,(VLOOKUP(E1030,Bodovanie!$A$2:$D$9,3)*86400-_xlfn.CEILING.MATH(F1030*86400,0.5))*VLOOKUP(E1030,Bodovanie!$A$2:$D$9,4)+250,"")</f>
        <v/>
      </c>
      <c r="I1030" s="8" t="str">
        <f aca="false">IF(H1030&gt;0,(VLOOKUP(E1030,Bodovanie!$A$2:$G$9,6)*86400-_xlfn.CEILING.MATH(H1030*86400,1)*VLOOKUP(E1030,Bodovanie!$A$2:$G$9,7)+250),"")</f>
        <v/>
      </c>
      <c r="J1030" s="8" t="str">
        <f aca="false">IF(H1030&gt;0,G1030+I1030,"")</f>
        <v/>
      </c>
    </row>
    <row r="1031" customFormat="false" ht="12.8" hidden="false" customHeight="false" outlineLevel="0" collapsed="false">
      <c r="G1031" s="8" t="str">
        <f aca="false">IF(F1031&gt;0,(VLOOKUP(E1031,Bodovanie!$A$2:$D$9,3)*86400-_xlfn.CEILING.MATH(F1031*86400,0.5))*VLOOKUP(E1031,Bodovanie!$A$2:$D$9,4)+250,"")</f>
        <v/>
      </c>
      <c r="I1031" s="8" t="str">
        <f aca="false">IF(H1031&gt;0,(VLOOKUP(E1031,Bodovanie!$A$2:$G$9,6)*86400-_xlfn.CEILING.MATH(H1031*86400,1)*VLOOKUP(E1031,Bodovanie!$A$2:$G$9,7)+250),"")</f>
        <v/>
      </c>
      <c r="J1031" s="8" t="str">
        <f aca="false">IF(H1031&gt;0,G1031+I1031,"")</f>
        <v/>
      </c>
    </row>
    <row r="1032" customFormat="false" ht="12.8" hidden="false" customHeight="false" outlineLevel="0" collapsed="false">
      <c r="G1032" s="8" t="str">
        <f aca="false">IF(F1032&gt;0,(VLOOKUP(E1032,Bodovanie!$A$2:$D$9,3)*86400-_xlfn.CEILING.MATH(F1032*86400,0.5))*VLOOKUP(E1032,Bodovanie!$A$2:$D$9,4)+250,"")</f>
        <v/>
      </c>
      <c r="I1032" s="8" t="str">
        <f aca="false">IF(H1032&gt;0,(VLOOKUP(E1032,Bodovanie!$A$2:$G$9,6)*86400-_xlfn.CEILING.MATH(H1032*86400,1)*VLOOKUP(E1032,Bodovanie!$A$2:$G$9,7)+250),"")</f>
        <v/>
      </c>
      <c r="J1032" s="8" t="str">
        <f aca="false">IF(H1032&gt;0,G1032+I1032,"")</f>
        <v/>
      </c>
    </row>
    <row r="1033" customFormat="false" ht="12.8" hidden="false" customHeight="false" outlineLevel="0" collapsed="false">
      <c r="G1033" s="8" t="str">
        <f aca="false">IF(F1033&gt;0,(VLOOKUP(E1033,Bodovanie!$A$2:$D$9,3)*86400-_xlfn.CEILING.MATH(F1033*86400,0.5))*VLOOKUP(E1033,Bodovanie!$A$2:$D$9,4)+250,"")</f>
        <v/>
      </c>
      <c r="I1033" s="8" t="str">
        <f aca="false">IF(H1033&gt;0,(VLOOKUP(E1033,Bodovanie!$A$2:$G$9,6)*86400-_xlfn.CEILING.MATH(H1033*86400,1)*VLOOKUP(E1033,Bodovanie!$A$2:$G$9,7)+250),"")</f>
        <v/>
      </c>
      <c r="J1033" s="8" t="str">
        <f aca="false">IF(H1033&gt;0,G1033+I1033,"")</f>
        <v/>
      </c>
    </row>
    <row r="1034" customFormat="false" ht="12.8" hidden="false" customHeight="false" outlineLevel="0" collapsed="false">
      <c r="G1034" s="8" t="str">
        <f aca="false">IF(F1034&gt;0,(VLOOKUP(E1034,Bodovanie!$A$2:$D$9,3)*86400-_xlfn.CEILING.MATH(F1034*86400,0.5))*VLOOKUP(E1034,Bodovanie!$A$2:$D$9,4)+250,"")</f>
        <v/>
      </c>
      <c r="I1034" s="8" t="str">
        <f aca="false">IF(H1034&gt;0,(VLOOKUP(E1034,Bodovanie!$A$2:$G$9,6)*86400-_xlfn.CEILING.MATH(H1034*86400,1)*VLOOKUP(E1034,Bodovanie!$A$2:$G$9,7)+250),"")</f>
        <v/>
      </c>
      <c r="J1034" s="8" t="str">
        <f aca="false">IF(H1034&gt;0,G1034+I1034,"")</f>
        <v/>
      </c>
    </row>
    <row r="1035" customFormat="false" ht="12.8" hidden="false" customHeight="false" outlineLevel="0" collapsed="false">
      <c r="G1035" s="8" t="str">
        <f aca="false">IF(F1035&gt;0,(VLOOKUP(E1035,Bodovanie!$A$2:$D$9,3)*86400-_xlfn.CEILING.MATH(F1035*86400,0.5))*VLOOKUP(E1035,Bodovanie!$A$2:$D$9,4)+250,"")</f>
        <v/>
      </c>
      <c r="I1035" s="8" t="str">
        <f aca="false">IF(H1035&gt;0,(VLOOKUP(E1035,Bodovanie!$A$2:$G$9,6)*86400-_xlfn.CEILING.MATH(H1035*86400,1)*VLOOKUP(E1035,Bodovanie!$A$2:$G$9,7)+250),"")</f>
        <v/>
      </c>
      <c r="J1035" s="8" t="str">
        <f aca="false">IF(H1035&gt;0,G1035+I1035,"")</f>
        <v/>
      </c>
    </row>
    <row r="1036" customFormat="false" ht="12.8" hidden="false" customHeight="false" outlineLevel="0" collapsed="false">
      <c r="G1036" s="8" t="str">
        <f aca="false">IF(F1036&gt;0,(VLOOKUP(E1036,Bodovanie!$A$2:$D$9,3)*86400-_xlfn.CEILING.MATH(F1036*86400,0.5))*VLOOKUP(E1036,Bodovanie!$A$2:$D$9,4)+250,"")</f>
        <v/>
      </c>
      <c r="I1036" s="8" t="str">
        <f aca="false">IF(H1036&gt;0,(VLOOKUP(E1036,Bodovanie!$A$2:$G$9,6)*86400-_xlfn.CEILING.MATH(H1036*86400,1)*VLOOKUP(E1036,Bodovanie!$A$2:$G$9,7)+250),"")</f>
        <v/>
      </c>
      <c r="J1036" s="8" t="str">
        <f aca="false">IF(H1036&gt;0,G1036+I1036,"")</f>
        <v/>
      </c>
    </row>
    <row r="1037" customFormat="false" ht="12.8" hidden="false" customHeight="false" outlineLevel="0" collapsed="false">
      <c r="G1037" s="8" t="str">
        <f aca="false">IF(F1037&gt;0,(VLOOKUP(E1037,Bodovanie!$A$2:$D$9,3)*86400-_xlfn.CEILING.MATH(F1037*86400,0.5))*VLOOKUP(E1037,Bodovanie!$A$2:$D$9,4)+250,"")</f>
        <v/>
      </c>
      <c r="I1037" s="8" t="str">
        <f aca="false">IF(H1037&gt;0,(VLOOKUP(E1037,Bodovanie!$A$2:$G$9,6)*86400-_xlfn.CEILING.MATH(H1037*86400,1)*VLOOKUP(E1037,Bodovanie!$A$2:$G$9,7)+250),"")</f>
        <v/>
      </c>
      <c r="J1037" s="8" t="str">
        <f aca="false">IF(H1037&gt;0,G1037+I1037,"")</f>
        <v/>
      </c>
    </row>
    <row r="1038" customFormat="false" ht="12.8" hidden="false" customHeight="false" outlineLevel="0" collapsed="false">
      <c r="G1038" s="8" t="str">
        <f aca="false">IF(F1038&gt;0,(VLOOKUP(E1038,Bodovanie!$A$2:$D$9,3)*86400-_xlfn.CEILING.MATH(F1038*86400,0.5))*VLOOKUP(E1038,Bodovanie!$A$2:$D$9,4)+250,"")</f>
        <v/>
      </c>
      <c r="I1038" s="8" t="str">
        <f aca="false">IF(H1038&gt;0,(VLOOKUP(E1038,Bodovanie!$A$2:$G$9,6)*86400-_xlfn.CEILING.MATH(H1038*86400,1)*VLOOKUP(E1038,Bodovanie!$A$2:$G$9,7)+250),"")</f>
        <v/>
      </c>
      <c r="J1038" s="8" t="str">
        <f aca="false">IF(H1038&gt;0,G1038+I1038,"")</f>
        <v/>
      </c>
    </row>
    <row r="1039" customFormat="false" ht="12.8" hidden="false" customHeight="false" outlineLevel="0" collapsed="false">
      <c r="G1039" s="8" t="str">
        <f aca="false">IF(F1039&gt;0,(VLOOKUP(E1039,Bodovanie!$A$2:$D$9,3)*86400-_xlfn.CEILING.MATH(F1039*86400,0.5))*VLOOKUP(E1039,Bodovanie!$A$2:$D$9,4)+250,"")</f>
        <v/>
      </c>
      <c r="I1039" s="8" t="str">
        <f aca="false">IF(H1039&gt;0,(VLOOKUP(E1039,Bodovanie!$A$2:$G$9,6)*86400-_xlfn.CEILING.MATH(H1039*86400,1)*VLOOKUP(E1039,Bodovanie!$A$2:$G$9,7)+250),"")</f>
        <v/>
      </c>
      <c r="J1039" s="8" t="str">
        <f aca="false">IF(H1039&gt;0,G1039+I1039,"")</f>
        <v/>
      </c>
    </row>
    <row r="1040" customFormat="false" ht="12.8" hidden="false" customHeight="false" outlineLevel="0" collapsed="false">
      <c r="G1040" s="8" t="str">
        <f aca="false">IF(F1040&gt;0,(VLOOKUP(E1040,Bodovanie!$A$2:$D$9,3)*86400-_xlfn.CEILING.MATH(F1040*86400,0.5))*VLOOKUP(E1040,Bodovanie!$A$2:$D$9,4)+250,"")</f>
        <v/>
      </c>
      <c r="I1040" s="8" t="str">
        <f aca="false">IF(H1040&gt;0,(VLOOKUP(E1040,Bodovanie!$A$2:$G$9,6)*86400-_xlfn.CEILING.MATH(H1040*86400,1)*VLOOKUP(E1040,Bodovanie!$A$2:$G$9,7)+250),"")</f>
        <v/>
      </c>
      <c r="J1040" s="8" t="str">
        <f aca="false">IF(H1040&gt;0,G1040+I1040,"")</f>
        <v/>
      </c>
    </row>
    <row r="1041" customFormat="false" ht="12.8" hidden="false" customHeight="false" outlineLevel="0" collapsed="false">
      <c r="G1041" s="8" t="str">
        <f aca="false">IF(F1041&gt;0,(VLOOKUP(E1041,Bodovanie!$A$2:$D$9,3)*86400-_xlfn.CEILING.MATH(F1041*86400,0.5))*VLOOKUP(E1041,Bodovanie!$A$2:$D$9,4)+250,"")</f>
        <v/>
      </c>
      <c r="I1041" s="8" t="str">
        <f aca="false">IF(H1041&gt;0,(VLOOKUP(E1041,Bodovanie!$A$2:$G$9,6)*86400-_xlfn.CEILING.MATH(H1041*86400,1)*VLOOKUP(E1041,Bodovanie!$A$2:$G$9,7)+250),"")</f>
        <v/>
      </c>
      <c r="J1041" s="8" t="str">
        <f aca="false">IF(H1041&gt;0,G1041+I1041,"")</f>
        <v/>
      </c>
    </row>
    <row r="1042" customFormat="false" ht="12.8" hidden="false" customHeight="false" outlineLevel="0" collapsed="false">
      <c r="G1042" s="8" t="str">
        <f aca="false">IF(F1042&gt;0,(VLOOKUP(E1042,Bodovanie!$A$2:$D$9,3)*86400-_xlfn.CEILING.MATH(F1042*86400,0.5))*VLOOKUP(E1042,Bodovanie!$A$2:$D$9,4)+250,"")</f>
        <v/>
      </c>
      <c r="I1042" s="8" t="str">
        <f aca="false">IF(H1042&gt;0,(VLOOKUP(E1042,Bodovanie!$A$2:$G$9,6)*86400-_xlfn.CEILING.MATH(H1042*86400,1)*VLOOKUP(E1042,Bodovanie!$A$2:$G$9,7)+250),"")</f>
        <v/>
      </c>
      <c r="J1042" s="8" t="str">
        <f aca="false">IF(H1042&gt;0,G1042+I1042,"")</f>
        <v/>
      </c>
    </row>
    <row r="1043" customFormat="false" ht="12.8" hidden="false" customHeight="false" outlineLevel="0" collapsed="false">
      <c r="G1043" s="8" t="str">
        <f aca="false">IF(F1043&gt;0,(VLOOKUP(E1043,Bodovanie!$A$2:$D$9,3)*86400-_xlfn.CEILING.MATH(F1043*86400,0.5))*VLOOKUP(E1043,Bodovanie!$A$2:$D$9,4)+250,"")</f>
        <v/>
      </c>
      <c r="I1043" s="8" t="str">
        <f aca="false">IF(H1043&gt;0,(VLOOKUP(E1043,Bodovanie!$A$2:$G$9,6)*86400-_xlfn.CEILING.MATH(H1043*86400,1)*VLOOKUP(E1043,Bodovanie!$A$2:$G$9,7)+250),"")</f>
        <v/>
      </c>
      <c r="J1043" s="8" t="str">
        <f aca="false">IF(H1043&gt;0,G1043+I1043,"")</f>
        <v/>
      </c>
    </row>
    <row r="1044" customFormat="false" ht="12.8" hidden="false" customHeight="false" outlineLevel="0" collapsed="false">
      <c r="G1044" s="8" t="str">
        <f aca="false">IF(F1044&gt;0,(VLOOKUP(E1044,Bodovanie!$A$2:$D$9,3)*86400-_xlfn.CEILING.MATH(F1044*86400,0.5))*VLOOKUP(E1044,Bodovanie!$A$2:$D$9,4)+250,"")</f>
        <v/>
      </c>
      <c r="I1044" s="8" t="str">
        <f aca="false">IF(H1044&gt;0,(VLOOKUP(E1044,Bodovanie!$A$2:$G$9,6)*86400-_xlfn.CEILING.MATH(H1044*86400,1)*VLOOKUP(E1044,Bodovanie!$A$2:$G$9,7)+250),"")</f>
        <v/>
      </c>
      <c r="J1044" s="8" t="str">
        <f aca="false">IF(H1044&gt;0,G1044+I1044,"")</f>
        <v/>
      </c>
    </row>
    <row r="1045" customFormat="false" ht="12.8" hidden="false" customHeight="false" outlineLevel="0" collapsed="false">
      <c r="G1045" s="8" t="str">
        <f aca="false">IF(F1045&gt;0,(VLOOKUP(E1045,Bodovanie!$A$2:$D$9,3)*86400-_xlfn.CEILING.MATH(F1045*86400,0.5))*VLOOKUP(E1045,Bodovanie!$A$2:$D$9,4)+250,"")</f>
        <v/>
      </c>
      <c r="I1045" s="8" t="str">
        <f aca="false">IF(H1045&gt;0,(VLOOKUP(E1045,Bodovanie!$A$2:$G$9,6)*86400-_xlfn.CEILING.MATH(H1045*86400,1)*VLOOKUP(E1045,Bodovanie!$A$2:$G$9,7)+250),"")</f>
        <v/>
      </c>
      <c r="J1045" s="8" t="str">
        <f aca="false">IF(H1045&gt;0,G1045+I1045,"")</f>
        <v/>
      </c>
    </row>
    <row r="1046" customFormat="false" ht="12.8" hidden="false" customHeight="false" outlineLevel="0" collapsed="false">
      <c r="G1046" s="8" t="str">
        <f aca="false">IF(F1046&gt;0,(VLOOKUP(E1046,Bodovanie!$A$2:$D$9,3)*86400-_xlfn.CEILING.MATH(F1046*86400,0.5))*VLOOKUP(E1046,Bodovanie!$A$2:$D$9,4)+250,"")</f>
        <v/>
      </c>
      <c r="I1046" s="8" t="str">
        <f aca="false">IF(H1046&gt;0,(VLOOKUP(E1046,Bodovanie!$A$2:$G$9,6)*86400-_xlfn.CEILING.MATH(H1046*86400,1)*VLOOKUP(E1046,Bodovanie!$A$2:$G$9,7)+250),"")</f>
        <v/>
      </c>
      <c r="J1046" s="8" t="str">
        <f aca="false">IF(H1046&gt;0,G1046+I1046,"")</f>
        <v/>
      </c>
    </row>
    <row r="1047" customFormat="false" ht="12.8" hidden="false" customHeight="false" outlineLevel="0" collapsed="false">
      <c r="G1047" s="8" t="str">
        <f aca="false">IF(F1047&gt;0,(VLOOKUP(E1047,Bodovanie!$A$2:$D$9,3)*86400-_xlfn.CEILING.MATH(F1047*86400,0.5))*VLOOKUP(E1047,Bodovanie!$A$2:$D$9,4)+250,"")</f>
        <v/>
      </c>
      <c r="I1047" s="8" t="str">
        <f aca="false">IF(H1047&gt;0,(VLOOKUP(E1047,Bodovanie!$A$2:$G$9,6)*86400-_xlfn.CEILING.MATH(H1047*86400,1)*VLOOKUP(E1047,Bodovanie!$A$2:$G$9,7)+250),"")</f>
        <v/>
      </c>
      <c r="J1047" s="8" t="str">
        <f aca="false">IF(H1047&gt;0,G1047+I1047,"")</f>
        <v/>
      </c>
    </row>
    <row r="1048" customFormat="false" ht="12.8" hidden="false" customHeight="false" outlineLevel="0" collapsed="false">
      <c r="G1048" s="8" t="str">
        <f aca="false">IF(F1048&gt;0,(VLOOKUP(E1048,Bodovanie!$A$2:$D$9,3)*86400-_xlfn.CEILING.MATH(F1048*86400,0.5))*VLOOKUP(E1048,Bodovanie!$A$2:$D$9,4)+250,"")</f>
        <v/>
      </c>
      <c r="I1048" s="8" t="str">
        <f aca="false">IF(H1048&gt;0,(VLOOKUP(E1048,Bodovanie!$A$2:$G$9,6)*86400-_xlfn.CEILING.MATH(H1048*86400,1)*VLOOKUP(E1048,Bodovanie!$A$2:$G$9,7)+250),"")</f>
        <v/>
      </c>
      <c r="J1048" s="8" t="str">
        <f aca="false">IF(H1048&gt;0,G1048+I1048,"")</f>
        <v/>
      </c>
    </row>
    <row r="1049" customFormat="false" ht="12.8" hidden="false" customHeight="false" outlineLevel="0" collapsed="false">
      <c r="G1049" s="8" t="str">
        <f aca="false">IF(F1049&gt;0,(VLOOKUP(E1049,Bodovanie!$A$2:$D$9,3)*86400-_xlfn.CEILING.MATH(F1049*86400,0.5))*VLOOKUP(E1049,Bodovanie!$A$2:$D$9,4)+250,"")</f>
        <v/>
      </c>
      <c r="I1049" s="8" t="str">
        <f aca="false">IF(H1049&gt;0,(VLOOKUP(E1049,Bodovanie!$A$2:$G$9,6)*86400-_xlfn.CEILING.MATH(H1049*86400,1)*VLOOKUP(E1049,Bodovanie!$A$2:$G$9,7)+250),"")</f>
        <v/>
      </c>
      <c r="J1049" s="8" t="str">
        <f aca="false">IF(H1049&gt;0,G1049+I1049,"")</f>
        <v/>
      </c>
    </row>
    <row r="1050" customFormat="false" ht="12.8" hidden="false" customHeight="false" outlineLevel="0" collapsed="false">
      <c r="G1050" s="8" t="str">
        <f aca="false">IF(F1050&gt;0,(VLOOKUP(E1050,Bodovanie!$A$2:$D$9,3)*86400-_xlfn.CEILING.MATH(F1050*86400,0.5))*VLOOKUP(E1050,Bodovanie!$A$2:$D$9,4)+250,"")</f>
        <v/>
      </c>
      <c r="I1050" s="8" t="str">
        <f aca="false">IF(H1050&gt;0,(VLOOKUP(E1050,Bodovanie!$A$2:$G$9,6)*86400-_xlfn.CEILING.MATH(H1050*86400,1)*VLOOKUP(E1050,Bodovanie!$A$2:$G$9,7)+250),"")</f>
        <v/>
      </c>
      <c r="J1050" s="8" t="str">
        <f aca="false">IF(H1050&gt;0,G1050+I1050,"")</f>
        <v/>
      </c>
    </row>
    <row r="1051" customFormat="false" ht="12.8" hidden="false" customHeight="false" outlineLevel="0" collapsed="false">
      <c r="G1051" s="8" t="str">
        <f aca="false">IF(F1051&gt;0,(VLOOKUP(E1051,Bodovanie!$A$2:$D$9,3)*86400-_xlfn.CEILING.MATH(F1051*86400,0.5))*VLOOKUP(E1051,Bodovanie!$A$2:$D$9,4)+250,"")</f>
        <v/>
      </c>
      <c r="I1051" s="8" t="str">
        <f aca="false">IF(H1051&gt;0,(VLOOKUP(E1051,Bodovanie!$A$2:$G$9,6)*86400-_xlfn.CEILING.MATH(H1051*86400,1)*VLOOKUP(E1051,Bodovanie!$A$2:$G$9,7)+250),"")</f>
        <v/>
      </c>
      <c r="J1051" s="8" t="str">
        <f aca="false">IF(H1051&gt;0,G1051+I1051,"")</f>
        <v/>
      </c>
    </row>
    <row r="1052" customFormat="false" ht="12.8" hidden="false" customHeight="false" outlineLevel="0" collapsed="false">
      <c r="G1052" s="8" t="str">
        <f aca="false">IF(F1052&gt;0,(VLOOKUP(E1052,Bodovanie!$A$2:$D$9,3)*86400-_xlfn.CEILING.MATH(F1052*86400,0.5))*VLOOKUP(E1052,Bodovanie!$A$2:$D$9,4)+250,"")</f>
        <v/>
      </c>
      <c r="I1052" s="8" t="str">
        <f aca="false">IF(H1052&gt;0,(VLOOKUP(E1052,Bodovanie!$A$2:$G$9,6)*86400-_xlfn.CEILING.MATH(H1052*86400,1)*VLOOKUP(E1052,Bodovanie!$A$2:$G$9,7)+250),"")</f>
        <v/>
      </c>
      <c r="J1052" s="8" t="str">
        <f aca="false">IF(H1052&gt;0,G1052+I1052,"")</f>
        <v/>
      </c>
    </row>
    <row r="1053" customFormat="false" ht="12.8" hidden="false" customHeight="false" outlineLevel="0" collapsed="false">
      <c r="G1053" s="8" t="str">
        <f aca="false">IF(F1053&gt;0,(VLOOKUP(E1053,Bodovanie!$A$2:$D$9,3)*86400-_xlfn.CEILING.MATH(F1053*86400,0.5))*VLOOKUP(E1053,Bodovanie!$A$2:$D$9,4)+250,"")</f>
        <v/>
      </c>
      <c r="I1053" s="8" t="str">
        <f aca="false">IF(H1053&gt;0,(VLOOKUP(E1053,Bodovanie!$A$2:$G$9,6)*86400-_xlfn.CEILING.MATH(H1053*86400,1)*VLOOKUP(E1053,Bodovanie!$A$2:$G$9,7)+250),"")</f>
        <v/>
      </c>
      <c r="J1053" s="8" t="str">
        <f aca="false">IF(H1053&gt;0,G1053+I1053,"")</f>
        <v/>
      </c>
    </row>
    <row r="1054" customFormat="false" ht="12.8" hidden="false" customHeight="false" outlineLevel="0" collapsed="false">
      <c r="G1054" s="8" t="str">
        <f aca="false">IF(F1054&gt;0,(VLOOKUP(E1054,Bodovanie!$A$2:$D$9,3)*86400-_xlfn.CEILING.MATH(F1054*86400,0.5))*VLOOKUP(E1054,Bodovanie!$A$2:$D$9,4)+250,"")</f>
        <v/>
      </c>
      <c r="I1054" s="8" t="str">
        <f aca="false">IF(H1054&gt;0,(VLOOKUP(E1054,Bodovanie!$A$2:$G$9,6)*86400-_xlfn.CEILING.MATH(H1054*86400,1)*VLOOKUP(E1054,Bodovanie!$A$2:$G$9,7)+250),"")</f>
        <v/>
      </c>
      <c r="J1054" s="8" t="str">
        <f aca="false">IF(H1054&gt;0,G1054+I1054,"")</f>
        <v/>
      </c>
    </row>
    <row r="1055" customFormat="false" ht="12.8" hidden="false" customHeight="false" outlineLevel="0" collapsed="false">
      <c r="G1055" s="8" t="str">
        <f aca="false">IF(F1055&gt;0,(VLOOKUP(E1055,Bodovanie!$A$2:$D$9,3)*86400-_xlfn.CEILING.MATH(F1055*86400,0.5))*VLOOKUP(E1055,Bodovanie!$A$2:$D$9,4)+250,"")</f>
        <v/>
      </c>
      <c r="I1055" s="8" t="str">
        <f aca="false">IF(H1055&gt;0,(VLOOKUP(E1055,Bodovanie!$A$2:$G$9,6)*86400-_xlfn.CEILING.MATH(H1055*86400,1)*VLOOKUP(E1055,Bodovanie!$A$2:$G$9,7)+250),"")</f>
        <v/>
      </c>
      <c r="J1055" s="8" t="str">
        <f aca="false">IF(H1055&gt;0,G1055+I1055,"")</f>
        <v/>
      </c>
    </row>
    <row r="1056" customFormat="false" ht="12.8" hidden="false" customHeight="false" outlineLevel="0" collapsed="false">
      <c r="G1056" s="8" t="str">
        <f aca="false">IF(F1056&gt;0,(VLOOKUP(E1056,Bodovanie!$A$2:$D$9,3)*86400-_xlfn.CEILING.MATH(F1056*86400,0.5))*VLOOKUP(E1056,Bodovanie!$A$2:$D$9,4)+250,"")</f>
        <v/>
      </c>
      <c r="I1056" s="8" t="str">
        <f aca="false">IF(H1056&gt;0,(VLOOKUP(E1056,Bodovanie!$A$2:$G$9,6)*86400-_xlfn.CEILING.MATH(H1056*86400,1)*VLOOKUP(E1056,Bodovanie!$A$2:$G$9,7)+250),"")</f>
        <v/>
      </c>
      <c r="J1056" s="8" t="str">
        <f aca="false">IF(H1056&gt;0,G1056+I1056,"")</f>
        <v/>
      </c>
    </row>
    <row r="1057" customFormat="false" ht="12.8" hidden="false" customHeight="false" outlineLevel="0" collapsed="false">
      <c r="G1057" s="8" t="str">
        <f aca="false">IF(F1057&gt;0,(VLOOKUP(E1057,Bodovanie!$A$2:$D$9,3)*86400-_xlfn.CEILING.MATH(F1057*86400,0.5))*VLOOKUP(E1057,Bodovanie!$A$2:$D$9,4)+250,"")</f>
        <v/>
      </c>
      <c r="I1057" s="8" t="str">
        <f aca="false">IF(H1057&gt;0,(VLOOKUP(E1057,Bodovanie!$A$2:$G$9,6)*86400-_xlfn.CEILING.MATH(H1057*86400,1)*VLOOKUP(E1057,Bodovanie!$A$2:$G$9,7)+250),"")</f>
        <v/>
      </c>
      <c r="J1057" s="8" t="str">
        <f aca="false">IF(H1057&gt;0,G1057+I1057,"")</f>
        <v/>
      </c>
    </row>
    <row r="1058" customFormat="false" ht="12.8" hidden="false" customHeight="false" outlineLevel="0" collapsed="false">
      <c r="G1058" s="8" t="str">
        <f aca="false">IF(F1058&gt;0,(VLOOKUP(E1058,Bodovanie!$A$2:$D$9,3)*86400-_xlfn.CEILING.MATH(F1058*86400,0.5))*VLOOKUP(E1058,Bodovanie!$A$2:$D$9,4)+250,"")</f>
        <v/>
      </c>
      <c r="I1058" s="8" t="str">
        <f aca="false">IF(H1058&gt;0,(VLOOKUP(E1058,Bodovanie!$A$2:$G$9,6)*86400-_xlfn.CEILING.MATH(H1058*86400,1)*VLOOKUP(E1058,Bodovanie!$A$2:$G$9,7)+250),"")</f>
        <v/>
      </c>
      <c r="J1058" s="8" t="str">
        <f aca="false">IF(H1058&gt;0,G1058+I1058,"")</f>
        <v/>
      </c>
    </row>
    <row r="1059" customFormat="false" ht="12.8" hidden="false" customHeight="false" outlineLevel="0" collapsed="false">
      <c r="G1059" s="8" t="str">
        <f aca="false">IF(F1059&gt;0,(VLOOKUP(E1059,Bodovanie!$A$2:$D$9,3)*86400-_xlfn.CEILING.MATH(F1059*86400,0.5))*VLOOKUP(E1059,Bodovanie!$A$2:$D$9,4)+250,"")</f>
        <v/>
      </c>
      <c r="I1059" s="8" t="str">
        <f aca="false">IF(H1059&gt;0,(VLOOKUP(E1059,Bodovanie!$A$2:$G$9,6)*86400-_xlfn.CEILING.MATH(H1059*86400,1)*VLOOKUP(E1059,Bodovanie!$A$2:$G$9,7)+250),"")</f>
        <v/>
      </c>
      <c r="J1059" s="8" t="str">
        <f aca="false">IF(H1059&gt;0,G1059+I1059,"")</f>
        <v/>
      </c>
    </row>
    <row r="1060" customFormat="false" ht="12.8" hidden="false" customHeight="false" outlineLevel="0" collapsed="false">
      <c r="G1060" s="8" t="str">
        <f aca="false">IF(F1060&gt;0,(VLOOKUP(E1060,Bodovanie!$A$2:$D$9,3)*86400-_xlfn.CEILING.MATH(F1060*86400,0.5))*VLOOKUP(E1060,Bodovanie!$A$2:$D$9,4)+250,"")</f>
        <v/>
      </c>
      <c r="I1060" s="8" t="str">
        <f aca="false">IF(H1060&gt;0,(VLOOKUP(E1060,Bodovanie!$A$2:$G$9,6)*86400-_xlfn.CEILING.MATH(H1060*86400,1)*VLOOKUP(E1060,Bodovanie!$A$2:$G$9,7)+250),"")</f>
        <v/>
      </c>
      <c r="J1060" s="8" t="str">
        <f aca="false">IF(H1060&gt;0,G1060+I1060,"")</f>
        <v/>
      </c>
    </row>
    <row r="1061" customFormat="false" ht="12.8" hidden="false" customHeight="false" outlineLevel="0" collapsed="false">
      <c r="G1061" s="8" t="str">
        <f aca="false">IF(F1061&gt;0,(VLOOKUP(E1061,Bodovanie!$A$2:$D$9,3)*86400-_xlfn.CEILING.MATH(F1061*86400,0.5))*VLOOKUP(E1061,Bodovanie!$A$2:$D$9,4)+250,"")</f>
        <v/>
      </c>
      <c r="I1061" s="8" t="str">
        <f aca="false">IF(H1061&gt;0,(VLOOKUP(E1061,Bodovanie!$A$2:$G$9,6)*86400-_xlfn.CEILING.MATH(H1061*86400,1)*VLOOKUP(E1061,Bodovanie!$A$2:$G$9,7)+250),"")</f>
        <v/>
      </c>
      <c r="J1061" s="8" t="str">
        <f aca="false">IF(H1061&gt;0,G1061+I1061,"")</f>
        <v/>
      </c>
    </row>
    <row r="1062" customFormat="false" ht="12.8" hidden="false" customHeight="false" outlineLevel="0" collapsed="false">
      <c r="G1062" s="8" t="str">
        <f aca="false">IF(F1062&gt;0,(VLOOKUP(E1062,Bodovanie!$A$2:$D$9,3)*86400-_xlfn.CEILING.MATH(F1062*86400,0.5))*VLOOKUP(E1062,Bodovanie!$A$2:$D$9,4)+250,"")</f>
        <v/>
      </c>
      <c r="I1062" s="8" t="str">
        <f aca="false">IF(H1062&gt;0,(VLOOKUP(E1062,Bodovanie!$A$2:$G$9,6)*86400-_xlfn.CEILING.MATH(H1062*86400,1)*VLOOKUP(E1062,Bodovanie!$A$2:$G$9,7)+250),"")</f>
        <v/>
      </c>
      <c r="J1062" s="8" t="str">
        <f aca="false">IF(H1062&gt;0,G1062+I1062,"")</f>
        <v/>
      </c>
    </row>
    <row r="1063" customFormat="false" ht="12.8" hidden="false" customHeight="false" outlineLevel="0" collapsed="false">
      <c r="G1063" s="8" t="str">
        <f aca="false">IF(F1063&gt;0,(VLOOKUP(E1063,Bodovanie!$A$2:$D$9,3)*86400-_xlfn.CEILING.MATH(F1063*86400,0.5))*VLOOKUP(E1063,Bodovanie!$A$2:$D$9,4)+250,"")</f>
        <v/>
      </c>
      <c r="I1063" s="8" t="str">
        <f aca="false">IF(H1063&gt;0,(VLOOKUP(E1063,Bodovanie!$A$2:$G$9,6)*86400-_xlfn.CEILING.MATH(H1063*86400,1)*VLOOKUP(E1063,Bodovanie!$A$2:$G$9,7)+250),"")</f>
        <v/>
      </c>
      <c r="J1063" s="8" t="str">
        <f aca="false">IF(H1063&gt;0,G1063+I1063,"")</f>
        <v/>
      </c>
    </row>
    <row r="1064" customFormat="false" ht="12.8" hidden="false" customHeight="false" outlineLevel="0" collapsed="false">
      <c r="G1064" s="8" t="str">
        <f aca="false">IF(F1064&gt;0,(VLOOKUP(E1064,Bodovanie!$A$2:$D$9,3)*86400-_xlfn.CEILING.MATH(F1064*86400,0.5))*VLOOKUP(E1064,Bodovanie!$A$2:$D$9,4)+250,"")</f>
        <v/>
      </c>
      <c r="I1064" s="8" t="str">
        <f aca="false">IF(H1064&gt;0,(VLOOKUP(E1064,Bodovanie!$A$2:$G$9,6)*86400-_xlfn.CEILING.MATH(H1064*86400,1)*VLOOKUP(E1064,Bodovanie!$A$2:$G$9,7)+250),"")</f>
        <v/>
      </c>
      <c r="J1064" s="8" t="str">
        <f aca="false">IF(H1064&gt;0,G1064+I1064,"")</f>
        <v/>
      </c>
    </row>
    <row r="1065" customFormat="false" ht="12.8" hidden="false" customHeight="false" outlineLevel="0" collapsed="false">
      <c r="G1065" s="8" t="str">
        <f aca="false">IF(F1065&gt;0,(VLOOKUP(E1065,Bodovanie!$A$2:$D$9,3)*86400-_xlfn.CEILING.MATH(F1065*86400,0.5))*VLOOKUP(E1065,Bodovanie!$A$2:$D$9,4)+250,"")</f>
        <v/>
      </c>
      <c r="I1065" s="8" t="str">
        <f aca="false">IF(H1065&gt;0,(VLOOKUP(E1065,Bodovanie!$A$2:$G$9,6)*86400-_xlfn.CEILING.MATH(H1065*86400,1)*VLOOKUP(E1065,Bodovanie!$A$2:$G$9,7)+250),"")</f>
        <v/>
      </c>
      <c r="J1065" s="8" t="str">
        <f aca="false">IF(H1065&gt;0,G1065+I1065,"")</f>
        <v/>
      </c>
    </row>
    <row r="1066" customFormat="false" ht="12.8" hidden="false" customHeight="false" outlineLevel="0" collapsed="false">
      <c r="G1066" s="8" t="str">
        <f aca="false">IF(F1066&gt;0,(VLOOKUP(E1066,Bodovanie!$A$2:$D$9,3)*86400-_xlfn.CEILING.MATH(F1066*86400,0.5))*VLOOKUP(E1066,Bodovanie!$A$2:$D$9,4)+250,"")</f>
        <v/>
      </c>
      <c r="I1066" s="8" t="str">
        <f aca="false">IF(H1066&gt;0,(VLOOKUP(E1066,Bodovanie!$A$2:$G$9,6)*86400-_xlfn.CEILING.MATH(H1066*86400,1)*VLOOKUP(E1066,Bodovanie!$A$2:$G$9,7)+250),"")</f>
        <v/>
      </c>
      <c r="J1066" s="8" t="str">
        <f aca="false">IF(H1066&gt;0,G1066+I1066,"")</f>
        <v/>
      </c>
    </row>
    <row r="1067" customFormat="false" ht="12.8" hidden="false" customHeight="false" outlineLevel="0" collapsed="false">
      <c r="G1067" s="8" t="str">
        <f aca="false">IF(F1067&gt;0,(VLOOKUP(E1067,Bodovanie!$A$2:$D$9,3)*86400-_xlfn.CEILING.MATH(F1067*86400,0.5))*VLOOKUP(E1067,Bodovanie!$A$2:$D$9,4)+250,"")</f>
        <v/>
      </c>
      <c r="I1067" s="8" t="str">
        <f aca="false">IF(H1067&gt;0,(VLOOKUP(E1067,Bodovanie!$A$2:$G$9,6)*86400-_xlfn.CEILING.MATH(H1067*86400,1)*VLOOKUP(E1067,Bodovanie!$A$2:$G$9,7)+250),"")</f>
        <v/>
      </c>
      <c r="J1067" s="8" t="str">
        <f aca="false">IF(H1067&gt;0,G1067+I1067,"")</f>
        <v/>
      </c>
    </row>
    <row r="1068" customFormat="false" ht="12.8" hidden="false" customHeight="false" outlineLevel="0" collapsed="false">
      <c r="G1068" s="8" t="str">
        <f aca="false">IF(F1068&gt;0,(VLOOKUP(E1068,Bodovanie!$A$2:$D$9,3)*86400-_xlfn.CEILING.MATH(F1068*86400,0.5))*VLOOKUP(E1068,Bodovanie!$A$2:$D$9,4)+250,"")</f>
        <v/>
      </c>
      <c r="I1068" s="8" t="str">
        <f aca="false">IF(H1068&gt;0,(VLOOKUP(E1068,Bodovanie!$A$2:$G$9,6)*86400-_xlfn.CEILING.MATH(H1068*86400,1)*VLOOKUP(E1068,Bodovanie!$A$2:$G$9,7)+250),"")</f>
        <v/>
      </c>
      <c r="J1068" s="8" t="str">
        <f aca="false">IF(H1068&gt;0,G1068+I1068,"")</f>
        <v/>
      </c>
    </row>
    <row r="1069" customFormat="false" ht="12.8" hidden="false" customHeight="false" outlineLevel="0" collapsed="false">
      <c r="G1069" s="8" t="str">
        <f aca="false">IF(F1069&gt;0,(VLOOKUP(E1069,Bodovanie!$A$2:$D$9,3)*86400-_xlfn.CEILING.MATH(F1069*86400,0.5))*VLOOKUP(E1069,Bodovanie!$A$2:$D$9,4)+250,"")</f>
        <v/>
      </c>
      <c r="I1069" s="8" t="str">
        <f aca="false">IF(H1069&gt;0,(VLOOKUP(E1069,Bodovanie!$A$2:$G$9,6)*86400-_xlfn.CEILING.MATH(H1069*86400,1)*VLOOKUP(E1069,Bodovanie!$A$2:$G$9,7)+250),"")</f>
        <v/>
      </c>
      <c r="J1069" s="8" t="str">
        <f aca="false">IF(H1069&gt;0,G1069+I1069,"")</f>
        <v/>
      </c>
    </row>
    <row r="1070" customFormat="false" ht="12.8" hidden="false" customHeight="false" outlineLevel="0" collapsed="false">
      <c r="G1070" s="8" t="str">
        <f aca="false">IF(F1070&gt;0,(VLOOKUP(E1070,Bodovanie!$A$2:$D$9,3)*86400-_xlfn.CEILING.MATH(F1070*86400,0.5))*VLOOKUP(E1070,Bodovanie!$A$2:$D$9,4)+250,"")</f>
        <v/>
      </c>
      <c r="I1070" s="8" t="str">
        <f aca="false">IF(H1070&gt;0,(VLOOKUP(E1070,Bodovanie!$A$2:$G$9,6)*86400-_xlfn.CEILING.MATH(H1070*86400,1)*VLOOKUP(E1070,Bodovanie!$A$2:$G$9,7)+250),"")</f>
        <v/>
      </c>
      <c r="J1070" s="8" t="str">
        <f aca="false">IF(H1070&gt;0,G1070+I1070,"")</f>
        <v/>
      </c>
    </row>
    <row r="1071" customFormat="false" ht="12.8" hidden="false" customHeight="false" outlineLevel="0" collapsed="false">
      <c r="G1071" s="8" t="str">
        <f aca="false">IF(F1071&gt;0,(VLOOKUP(E1071,Bodovanie!$A$2:$D$9,3)*86400-_xlfn.CEILING.MATH(F1071*86400,0.5))*VLOOKUP(E1071,Bodovanie!$A$2:$D$9,4)+250,"")</f>
        <v/>
      </c>
      <c r="I1071" s="8" t="str">
        <f aca="false">IF(H1071&gt;0,(VLOOKUP(E1071,Bodovanie!$A$2:$G$9,6)*86400-_xlfn.CEILING.MATH(H1071*86400,1)*VLOOKUP(E1071,Bodovanie!$A$2:$G$9,7)+250),"")</f>
        <v/>
      </c>
      <c r="J1071" s="8" t="str">
        <f aca="false">IF(H1071&gt;0,G1071+I1071,"")</f>
        <v/>
      </c>
    </row>
    <row r="1072" customFormat="false" ht="12.8" hidden="false" customHeight="false" outlineLevel="0" collapsed="false">
      <c r="G1072" s="8" t="str">
        <f aca="false">IF(F1072&gt;0,(VLOOKUP(E1072,Bodovanie!$A$2:$D$9,3)*86400-_xlfn.CEILING.MATH(F1072*86400,0.5))*VLOOKUP(E1072,Bodovanie!$A$2:$D$9,4)+250,"")</f>
        <v/>
      </c>
      <c r="I1072" s="8" t="str">
        <f aca="false">IF(H1072&gt;0,(VLOOKUP(E1072,Bodovanie!$A$2:$G$9,6)*86400-_xlfn.CEILING.MATH(H1072*86400,1)*VLOOKUP(E1072,Bodovanie!$A$2:$G$9,7)+250),"")</f>
        <v/>
      </c>
      <c r="J1072" s="8" t="str">
        <f aca="false">IF(H1072&gt;0,G1072+I1072,"")</f>
        <v/>
      </c>
    </row>
    <row r="1073" customFormat="false" ht="12.8" hidden="false" customHeight="false" outlineLevel="0" collapsed="false">
      <c r="G1073" s="8" t="str">
        <f aca="false">IF(F1073&gt;0,(VLOOKUP(E1073,Bodovanie!$A$2:$D$9,3)*86400-_xlfn.CEILING.MATH(F1073*86400,0.5))*VLOOKUP(E1073,Bodovanie!$A$2:$D$9,4)+250,"")</f>
        <v/>
      </c>
      <c r="I1073" s="8" t="str">
        <f aca="false">IF(H1073&gt;0,(VLOOKUP(E1073,Bodovanie!$A$2:$G$9,6)*86400-_xlfn.CEILING.MATH(H1073*86400,1)*VLOOKUP(E1073,Bodovanie!$A$2:$G$9,7)+250),"")</f>
        <v/>
      </c>
      <c r="J1073" s="8" t="str">
        <f aca="false">IF(H1073&gt;0,G1073+I1073,"")</f>
        <v/>
      </c>
    </row>
    <row r="1074" customFormat="false" ht="12.8" hidden="false" customHeight="false" outlineLevel="0" collapsed="false">
      <c r="G1074" s="8" t="str">
        <f aca="false">IF(F1074&gt;0,(VLOOKUP(E1074,Bodovanie!$A$2:$D$9,3)*86400-_xlfn.CEILING.MATH(F1074*86400,0.5))*VLOOKUP(E1074,Bodovanie!$A$2:$D$9,4)+250,"")</f>
        <v/>
      </c>
      <c r="I1074" s="8" t="str">
        <f aca="false">IF(H1074&gt;0,(VLOOKUP(E1074,Bodovanie!$A$2:$G$9,6)*86400-_xlfn.CEILING.MATH(H1074*86400,1)*VLOOKUP(E1074,Bodovanie!$A$2:$G$9,7)+250),"")</f>
        <v/>
      </c>
      <c r="J1074" s="8" t="str">
        <f aca="false">IF(H1074&gt;0,G1074+I1074,"")</f>
        <v/>
      </c>
    </row>
    <row r="1075" customFormat="false" ht="12.8" hidden="false" customHeight="false" outlineLevel="0" collapsed="false">
      <c r="G1075" s="8" t="str">
        <f aca="false">IF(F1075&gt;0,(VLOOKUP(E1075,Bodovanie!$A$2:$D$9,3)*86400-_xlfn.CEILING.MATH(F1075*86400,0.5))*VLOOKUP(E1075,Bodovanie!$A$2:$D$9,4)+250,"")</f>
        <v/>
      </c>
      <c r="I1075" s="8" t="str">
        <f aca="false">IF(H1075&gt;0,(VLOOKUP(E1075,Bodovanie!$A$2:$G$9,6)*86400-_xlfn.CEILING.MATH(H1075*86400,1)*VLOOKUP(E1075,Bodovanie!$A$2:$G$9,7)+250),"")</f>
        <v/>
      </c>
      <c r="J1075" s="8" t="str">
        <f aca="false">IF(H1075&gt;0,G1075+I1075,"")</f>
        <v/>
      </c>
    </row>
    <row r="1076" customFormat="false" ht="12.8" hidden="false" customHeight="false" outlineLevel="0" collapsed="false">
      <c r="G1076" s="8" t="str">
        <f aca="false">IF(F1076&gt;0,(VLOOKUP(E1076,Bodovanie!$A$2:$D$9,3)*86400-_xlfn.CEILING.MATH(F1076*86400,0.5))*VLOOKUP(E1076,Bodovanie!$A$2:$D$9,4)+250,"")</f>
        <v/>
      </c>
      <c r="I1076" s="8" t="str">
        <f aca="false">IF(H1076&gt;0,(VLOOKUP(E1076,Bodovanie!$A$2:$G$9,6)*86400-_xlfn.CEILING.MATH(H1076*86400,1)*VLOOKUP(E1076,Bodovanie!$A$2:$G$9,7)+250),"")</f>
        <v/>
      </c>
      <c r="J1076" s="8" t="str">
        <f aca="false">IF(H1076&gt;0,G1076+I1076,"")</f>
        <v/>
      </c>
    </row>
    <row r="1077" customFormat="false" ht="12.8" hidden="false" customHeight="false" outlineLevel="0" collapsed="false">
      <c r="G1077" s="8" t="str">
        <f aca="false">IF(F1077&gt;0,(VLOOKUP(E1077,Bodovanie!$A$2:$D$9,3)*86400-_xlfn.CEILING.MATH(F1077*86400,0.5))*VLOOKUP(E1077,Bodovanie!$A$2:$D$9,4)+250,"")</f>
        <v/>
      </c>
      <c r="I1077" s="8" t="str">
        <f aca="false">IF(H1077&gt;0,(VLOOKUP(E1077,Bodovanie!$A$2:$G$9,6)*86400-_xlfn.CEILING.MATH(H1077*86400,1)*VLOOKUP(E1077,Bodovanie!$A$2:$G$9,7)+250),"")</f>
        <v/>
      </c>
      <c r="J1077" s="8" t="str">
        <f aca="false">IF(H1077&gt;0,G1077+I1077,"")</f>
        <v/>
      </c>
    </row>
    <row r="1078" customFormat="false" ht="12.8" hidden="false" customHeight="false" outlineLevel="0" collapsed="false">
      <c r="G1078" s="8" t="str">
        <f aca="false">IF(F1078&gt;0,(VLOOKUP(E1078,Bodovanie!$A$2:$D$9,3)*86400-_xlfn.CEILING.MATH(F1078*86400,0.5))*VLOOKUP(E1078,Bodovanie!$A$2:$D$9,4)+250,"")</f>
        <v/>
      </c>
      <c r="I1078" s="8" t="str">
        <f aca="false">IF(H1078&gt;0,(VLOOKUP(E1078,Bodovanie!$A$2:$G$9,6)*86400-_xlfn.CEILING.MATH(H1078*86400,1)*VLOOKUP(E1078,Bodovanie!$A$2:$G$9,7)+250),"")</f>
        <v/>
      </c>
      <c r="J1078" s="8" t="str">
        <f aca="false">IF(H1078&gt;0,G1078+I1078,"")</f>
        <v/>
      </c>
    </row>
    <row r="1079" customFormat="false" ht="12.8" hidden="false" customHeight="false" outlineLevel="0" collapsed="false">
      <c r="G1079" s="8" t="str">
        <f aca="false">IF(F1079&gt;0,(VLOOKUP(E1079,Bodovanie!$A$2:$D$9,3)*86400-_xlfn.CEILING.MATH(F1079*86400,0.5))*VLOOKUP(E1079,Bodovanie!$A$2:$D$9,4)+250,"")</f>
        <v/>
      </c>
      <c r="I1079" s="8" t="str">
        <f aca="false">IF(H1079&gt;0,(VLOOKUP(E1079,Bodovanie!$A$2:$G$9,6)*86400-_xlfn.CEILING.MATH(H1079*86400,1)*VLOOKUP(E1079,Bodovanie!$A$2:$G$9,7)+250),"")</f>
        <v/>
      </c>
      <c r="J1079" s="8" t="str">
        <f aca="false">IF(H1079&gt;0,G1079+I1079,"")</f>
        <v/>
      </c>
    </row>
    <row r="1080" customFormat="false" ht="12.8" hidden="false" customHeight="false" outlineLevel="0" collapsed="false">
      <c r="G1080" s="8" t="str">
        <f aca="false">IF(F1080&gt;0,(VLOOKUP(E1080,Bodovanie!$A$2:$D$9,3)*86400-_xlfn.CEILING.MATH(F1080*86400,0.5))*VLOOKUP(E1080,Bodovanie!$A$2:$D$9,4)+250,"")</f>
        <v/>
      </c>
      <c r="I1080" s="8" t="str">
        <f aca="false">IF(H1080&gt;0,(VLOOKUP(E1080,Bodovanie!$A$2:$G$9,6)*86400-_xlfn.CEILING.MATH(H1080*86400,1)*VLOOKUP(E1080,Bodovanie!$A$2:$G$9,7)+250),"")</f>
        <v/>
      </c>
      <c r="J1080" s="8" t="str">
        <f aca="false">IF(H1080&gt;0,G1080+I1080,"")</f>
        <v/>
      </c>
    </row>
    <row r="1081" customFormat="false" ht="12.8" hidden="false" customHeight="false" outlineLevel="0" collapsed="false">
      <c r="G1081" s="8" t="str">
        <f aca="false">IF(F1081&gt;0,(VLOOKUP(E1081,Bodovanie!$A$2:$D$9,3)*86400-_xlfn.CEILING.MATH(F1081*86400,0.5))*VLOOKUP(E1081,Bodovanie!$A$2:$D$9,4)+250,"")</f>
        <v/>
      </c>
      <c r="I1081" s="8" t="str">
        <f aca="false">IF(H1081&gt;0,(VLOOKUP(E1081,Bodovanie!$A$2:$G$9,6)*86400-_xlfn.CEILING.MATH(H1081*86400,1)*VLOOKUP(E1081,Bodovanie!$A$2:$G$9,7)+250),"")</f>
        <v/>
      </c>
      <c r="J1081" s="8" t="str">
        <f aca="false">IF(H1081&gt;0,G1081+I1081,"")</f>
        <v/>
      </c>
    </row>
    <row r="1082" customFormat="false" ht="12.8" hidden="false" customHeight="false" outlineLevel="0" collapsed="false">
      <c r="G1082" s="8" t="str">
        <f aca="false">IF(F1082&gt;0,(VLOOKUP(E1082,Bodovanie!$A$2:$D$9,3)*86400-_xlfn.CEILING.MATH(F1082*86400,0.5))*VLOOKUP(E1082,Bodovanie!$A$2:$D$9,4)+250,"")</f>
        <v/>
      </c>
      <c r="I1082" s="8" t="str">
        <f aca="false">IF(H1082&gt;0,(VLOOKUP(E1082,Bodovanie!$A$2:$G$9,6)*86400-_xlfn.CEILING.MATH(H1082*86400,1)*VLOOKUP(E1082,Bodovanie!$A$2:$G$9,7)+250),"")</f>
        <v/>
      </c>
      <c r="J1082" s="8" t="str">
        <f aca="false">IF(H1082&gt;0,G1082+I1082,"")</f>
        <v/>
      </c>
    </row>
    <row r="1083" customFormat="false" ht="12.8" hidden="false" customHeight="false" outlineLevel="0" collapsed="false">
      <c r="G1083" s="8" t="str">
        <f aca="false">IF(F1083&gt;0,(VLOOKUP(E1083,Bodovanie!$A$2:$D$9,3)*86400-_xlfn.CEILING.MATH(F1083*86400,0.5))*VLOOKUP(E1083,Bodovanie!$A$2:$D$9,4)+250,"")</f>
        <v/>
      </c>
      <c r="I1083" s="8" t="str">
        <f aca="false">IF(H1083&gt;0,(VLOOKUP(E1083,Bodovanie!$A$2:$G$9,6)*86400-_xlfn.CEILING.MATH(H1083*86400,1)*VLOOKUP(E1083,Bodovanie!$A$2:$G$9,7)+250),"")</f>
        <v/>
      </c>
      <c r="J1083" s="8" t="str">
        <f aca="false">IF(H1083&gt;0,G1083+I1083,"")</f>
        <v/>
      </c>
    </row>
    <row r="1084" customFormat="false" ht="12.8" hidden="false" customHeight="false" outlineLevel="0" collapsed="false">
      <c r="G1084" s="8" t="str">
        <f aca="false">IF(F1084&gt;0,(VLOOKUP(E1084,Bodovanie!$A$2:$D$9,3)*86400-_xlfn.CEILING.MATH(F1084*86400,0.5))*VLOOKUP(E1084,Bodovanie!$A$2:$D$9,4)+250,"")</f>
        <v/>
      </c>
      <c r="I1084" s="8" t="str">
        <f aca="false">IF(H1084&gt;0,(VLOOKUP(E1084,Bodovanie!$A$2:$G$9,6)*86400-_xlfn.CEILING.MATH(H1084*86400,1)*VLOOKUP(E1084,Bodovanie!$A$2:$G$9,7)+250),"")</f>
        <v/>
      </c>
      <c r="J1084" s="8" t="str">
        <f aca="false">IF(H1084&gt;0,G1084+I1084,"")</f>
        <v/>
      </c>
    </row>
    <row r="1085" customFormat="false" ht="12.8" hidden="false" customHeight="false" outlineLevel="0" collapsed="false">
      <c r="G1085" s="8" t="str">
        <f aca="false">IF(F1085&gt;0,(VLOOKUP(E1085,Bodovanie!$A$2:$D$9,3)*86400-_xlfn.CEILING.MATH(F1085*86400,0.5))*VLOOKUP(E1085,Bodovanie!$A$2:$D$9,4)+250,"")</f>
        <v/>
      </c>
      <c r="I1085" s="8" t="str">
        <f aca="false">IF(H1085&gt;0,(VLOOKUP(E1085,Bodovanie!$A$2:$G$9,6)*86400-_xlfn.CEILING.MATH(H1085*86400,1)*VLOOKUP(E1085,Bodovanie!$A$2:$G$9,7)+250),"")</f>
        <v/>
      </c>
      <c r="J1085" s="8" t="str">
        <f aca="false">IF(H1085&gt;0,G1085+I1085,"")</f>
        <v/>
      </c>
    </row>
    <row r="1086" customFormat="false" ht="12.8" hidden="false" customHeight="false" outlineLevel="0" collapsed="false">
      <c r="G1086" s="8" t="str">
        <f aca="false">IF(F1086&gt;0,(VLOOKUP(E1086,Bodovanie!$A$2:$D$9,3)*86400-_xlfn.CEILING.MATH(F1086*86400,0.5))*VLOOKUP(E1086,Bodovanie!$A$2:$D$9,4)+250,"")</f>
        <v/>
      </c>
      <c r="I1086" s="8" t="str">
        <f aca="false">IF(H1086&gt;0,(VLOOKUP(E1086,Bodovanie!$A$2:$G$9,6)*86400-_xlfn.CEILING.MATH(H1086*86400,1)*VLOOKUP(E1086,Bodovanie!$A$2:$G$9,7)+250),"")</f>
        <v/>
      </c>
      <c r="J1086" s="8" t="str">
        <f aca="false">IF(H1086&gt;0,G1086+I1086,"")</f>
        <v/>
      </c>
    </row>
    <row r="1087" customFormat="false" ht="12.8" hidden="false" customHeight="false" outlineLevel="0" collapsed="false">
      <c r="G1087" s="8" t="str">
        <f aca="false">IF(F1087&gt;0,(VLOOKUP(E1087,Bodovanie!$A$2:$D$9,3)*86400-_xlfn.CEILING.MATH(F1087*86400,0.5))*VLOOKUP(E1087,Bodovanie!$A$2:$D$9,4)+250,"")</f>
        <v/>
      </c>
      <c r="I1087" s="8" t="str">
        <f aca="false">IF(H1087&gt;0,(VLOOKUP(E1087,Bodovanie!$A$2:$G$9,6)*86400-_xlfn.CEILING.MATH(H1087*86400,1)*VLOOKUP(E1087,Bodovanie!$A$2:$G$9,7)+250),"")</f>
        <v/>
      </c>
      <c r="J1087" s="8" t="str">
        <f aca="false">IF(H1087&gt;0,G1087+I1087,"")</f>
        <v/>
      </c>
    </row>
    <row r="1088" customFormat="false" ht="12.8" hidden="false" customHeight="false" outlineLevel="0" collapsed="false">
      <c r="G1088" s="8" t="str">
        <f aca="false">IF(F1088&gt;0,(VLOOKUP(E1088,Bodovanie!$A$2:$D$9,3)*86400-_xlfn.CEILING.MATH(F1088*86400,0.5))*VLOOKUP(E1088,Bodovanie!$A$2:$D$9,4)+250,"")</f>
        <v/>
      </c>
      <c r="I1088" s="8" t="str">
        <f aca="false">IF(H1088&gt;0,(VLOOKUP(E1088,Bodovanie!$A$2:$G$9,6)*86400-_xlfn.CEILING.MATH(H1088*86400,1)*VLOOKUP(E1088,Bodovanie!$A$2:$G$9,7)+250),"")</f>
        <v/>
      </c>
      <c r="J1088" s="8" t="str">
        <f aca="false">IF(H1088&gt;0,G1088+I1088,"")</f>
        <v/>
      </c>
    </row>
    <row r="1089" customFormat="false" ht="12.8" hidden="false" customHeight="false" outlineLevel="0" collapsed="false">
      <c r="G1089" s="8" t="str">
        <f aca="false">IF(F1089&gt;0,(VLOOKUP(E1089,Bodovanie!$A$2:$D$9,3)*86400-_xlfn.CEILING.MATH(F1089*86400,0.5))*VLOOKUP(E1089,Bodovanie!$A$2:$D$9,4)+250,"")</f>
        <v/>
      </c>
      <c r="I1089" s="8" t="str">
        <f aca="false">IF(H1089&gt;0,(VLOOKUP(E1089,Bodovanie!$A$2:$G$9,6)*86400-_xlfn.CEILING.MATH(H1089*86400,1)*VLOOKUP(E1089,Bodovanie!$A$2:$G$9,7)+250),"")</f>
        <v/>
      </c>
      <c r="J1089" s="8" t="str">
        <f aca="false">IF(H1089&gt;0,G1089+I1089,"")</f>
        <v/>
      </c>
    </row>
    <row r="1090" customFormat="false" ht="12.8" hidden="false" customHeight="false" outlineLevel="0" collapsed="false">
      <c r="G1090" s="8" t="str">
        <f aca="false">IF(F1090&gt;0,(VLOOKUP(E1090,Bodovanie!$A$2:$D$9,3)*86400-_xlfn.CEILING.MATH(F1090*86400,0.5))*VLOOKUP(E1090,Bodovanie!$A$2:$D$9,4)+250,"")</f>
        <v/>
      </c>
      <c r="I1090" s="8" t="str">
        <f aca="false">IF(H1090&gt;0,(VLOOKUP(E1090,Bodovanie!$A$2:$G$9,6)*86400-_xlfn.CEILING.MATH(H1090*86400,1)*VLOOKUP(E1090,Bodovanie!$A$2:$G$9,7)+250),"")</f>
        <v/>
      </c>
      <c r="J1090" s="8" t="str">
        <f aca="false">IF(H1090&gt;0,G1090+I1090,"")</f>
        <v/>
      </c>
    </row>
    <row r="1091" customFormat="false" ht="12.8" hidden="false" customHeight="false" outlineLevel="0" collapsed="false">
      <c r="G1091" s="8" t="str">
        <f aca="false">IF(F1091&gt;0,(VLOOKUP(E1091,Bodovanie!$A$2:$D$9,3)*86400-_xlfn.CEILING.MATH(F1091*86400,0.5))*VLOOKUP(E1091,Bodovanie!$A$2:$D$9,4)+250,"")</f>
        <v/>
      </c>
      <c r="I1091" s="8" t="str">
        <f aca="false">IF(H1091&gt;0,(VLOOKUP(E1091,Bodovanie!$A$2:$G$9,6)*86400-_xlfn.CEILING.MATH(H1091*86400,1)*VLOOKUP(E1091,Bodovanie!$A$2:$G$9,7)+250),"")</f>
        <v/>
      </c>
      <c r="J1091" s="8" t="str">
        <f aca="false">IF(H1091&gt;0,G1091+I1091,"")</f>
        <v/>
      </c>
    </row>
    <row r="1092" customFormat="false" ht="12.8" hidden="false" customHeight="false" outlineLevel="0" collapsed="false">
      <c r="G1092" s="8" t="str">
        <f aca="false">IF(F1092&gt;0,(VLOOKUP(E1092,Bodovanie!$A$2:$D$9,3)*86400-_xlfn.CEILING.MATH(F1092*86400,0.5))*VLOOKUP(E1092,Bodovanie!$A$2:$D$9,4)+250,"")</f>
        <v/>
      </c>
      <c r="I1092" s="8" t="str">
        <f aca="false">IF(H1092&gt;0,(VLOOKUP(E1092,Bodovanie!$A$2:$G$9,6)*86400-_xlfn.CEILING.MATH(H1092*86400,1)*VLOOKUP(E1092,Bodovanie!$A$2:$G$9,7)+250),"")</f>
        <v/>
      </c>
      <c r="J1092" s="8" t="str">
        <f aca="false">IF(H1092&gt;0,G1092+I1092,"")</f>
        <v/>
      </c>
    </row>
    <row r="1093" customFormat="false" ht="12.8" hidden="false" customHeight="false" outlineLevel="0" collapsed="false">
      <c r="G1093" s="8" t="str">
        <f aca="false">IF(F1093&gt;0,(VLOOKUP(E1093,Bodovanie!$A$2:$D$9,3)*86400-_xlfn.CEILING.MATH(F1093*86400,0.5))*VLOOKUP(E1093,Bodovanie!$A$2:$D$9,4)+250,"")</f>
        <v/>
      </c>
      <c r="I1093" s="8" t="str">
        <f aca="false">IF(H1093&gt;0,(VLOOKUP(E1093,Bodovanie!$A$2:$G$9,6)*86400-_xlfn.CEILING.MATH(H1093*86400,1)*VLOOKUP(E1093,Bodovanie!$A$2:$G$9,7)+250),"")</f>
        <v/>
      </c>
      <c r="J1093" s="8" t="str">
        <f aca="false">IF(H1093&gt;0,G1093+I1093,"")</f>
        <v/>
      </c>
    </row>
    <row r="1094" customFormat="false" ht="12.8" hidden="false" customHeight="false" outlineLevel="0" collapsed="false">
      <c r="G1094" s="8" t="str">
        <f aca="false">IF(F1094&gt;0,(VLOOKUP(E1094,Bodovanie!$A$2:$D$9,3)*86400-_xlfn.CEILING.MATH(F1094*86400,0.5))*VLOOKUP(E1094,Bodovanie!$A$2:$D$9,4)+250,"")</f>
        <v/>
      </c>
      <c r="I1094" s="8" t="str">
        <f aca="false">IF(H1094&gt;0,(VLOOKUP(E1094,Bodovanie!$A$2:$G$9,6)*86400-_xlfn.CEILING.MATH(H1094*86400,1)*VLOOKUP(E1094,Bodovanie!$A$2:$G$9,7)+250),"")</f>
        <v/>
      </c>
      <c r="J1094" s="8" t="str">
        <f aca="false">IF(H1094&gt;0,G1094+I1094,"")</f>
        <v/>
      </c>
    </row>
    <row r="1095" customFormat="false" ht="12.8" hidden="false" customHeight="false" outlineLevel="0" collapsed="false">
      <c r="G1095" s="8" t="str">
        <f aca="false">IF(F1095&gt;0,(VLOOKUP(E1095,Bodovanie!$A$2:$D$9,3)*86400-_xlfn.CEILING.MATH(F1095*86400,0.5))*VLOOKUP(E1095,Bodovanie!$A$2:$D$9,4)+250,"")</f>
        <v/>
      </c>
      <c r="I1095" s="8" t="str">
        <f aca="false">IF(H1095&gt;0,(VLOOKUP(E1095,Bodovanie!$A$2:$G$9,6)*86400-_xlfn.CEILING.MATH(H1095*86400,1)*VLOOKUP(E1095,Bodovanie!$A$2:$G$9,7)+250),"")</f>
        <v/>
      </c>
      <c r="J1095" s="8" t="str">
        <f aca="false">IF(H1095&gt;0,G1095+I1095,"")</f>
        <v/>
      </c>
    </row>
    <row r="1096" customFormat="false" ht="12.8" hidden="false" customHeight="false" outlineLevel="0" collapsed="false">
      <c r="G1096" s="8" t="str">
        <f aca="false">IF(F1096&gt;0,(VLOOKUP(E1096,Bodovanie!$A$2:$D$9,3)*86400-_xlfn.CEILING.MATH(F1096*86400,0.5))*VLOOKUP(E1096,Bodovanie!$A$2:$D$9,4)+250,"")</f>
        <v/>
      </c>
      <c r="I1096" s="8" t="str">
        <f aca="false">IF(H1096&gt;0,(VLOOKUP(E1096,Bodovanie!$A$2:$G$9,6)*86400-_xlfn.CEILING.MATH(H1096*86400,1)*VLOOKUP(E1096,Bodovanie!$A$2:$G$9,7)+250),"")</f>
        <v/>
      </c>
      <c r="J1096" s="8" t="str">
        <f aca="false">IF(H1096&gt;0,G1096+I1096,"")</f>
        <v/>
      </c>
    </row>
    <row r="1097" customFormat="false" ht="12.8" hidden="false" customHeight="false" outlineLevel="0" collapsed="false">
      <c r="G1097" s="8" t="str">
        <f aca="false">IF(F1097&gt;0,(VLOOKUP(E1097,Bodovanie!$A$2:$D$9,3)*86400-_xlfn.CEILING.MATH(F1097*86400,0.5))*VLOOKUP(E1097,Bodovanie!$A$2:$D$9,4)+250,"")</f>
        <v/>
      </c>
      <c r="I1097" s="8" t="str">
        <f aca="false">IF(H1097&gt;0,(VLOOKUP(E1097,Bodovanie!$A$2:$G$9,6)*86400-_xlfn.CEILING.MATH(H1097*86400,1)*VLOOKUP(E1097,Bodovanie!$A$2:$G$9,7)+250),"")</f>
        <v/>
      </c>
      <c r="J1097" s="8" t="str">
        <f aca="false">IF(H1097&gt;0,G1097+I1097,"")</f>
        <v/>
      </c>
    </row>
    <row r="1098" customFormat="false" ht="12.8" hidden="false" customHeight="false" outlineLevel="0" collapsed="false">
      <c r="G1098" s="8" t="str">
        <f aca="false">IF(F1098&gt;0,(VLOOKUP(E1098,Bodovanie!$A$2:$D$9,3)*86400-_xlfn.CEILING.MATH(F1098*86400,0.5))*VLOOKUP(E1098,Bodovanie!$A$2:$D$9,4)+250,"")</f>
        <v/>
      </c>
      <c r="I1098" s="8" t="str">
        <f aca="false">IF(H1098&gt;0,(VLOOKUP(E1098,Bodovanie!$A$2:$G$9,6)*86400-_xlfn.CEILING.MATH(H1098*86400,1)*VLOOKUP(E1098,Bodovanie!$A$2:$G$9,7)+250),"")</f>
        <v/>
      </c>
      <c r="J1098" s="8" t="str">
        <f aca="false">IF(H1098&gt;0,G1098+I1098,"")</f>
        <v/>
      </c>
    </row>
    <row r="1099" customFormat="false" ht="12.8" hidden="false" customHeight="false" outlineLevel="0" collapsed="false">
      <c r="G1099" s="8" t="str">
        <f aca="false">IF(F1099&gt;0,(VLOOKUP(E1099,Bodovanie!$A$2:$D$9,3)*86400-_xlfn.CEILING.MATH(F1099*86400,0.5))*VLOOKUP(E1099,Bodovanie!$A$2:$D$9,4)+250,"")</f>
        <v/>
      </c>
      <c r="I1099" s="8" t="str">
        <f aca="false">IF(H1099&gt;0,(VLOOKUP(E1099,Bodovanie!$A$2:$G$9,6)*86400-_xlfn.CEILING.MATH(H1099*86400,1)*VLOOKUP(E1099,Bodovanie!$A$2:$G$9,7)+250),"")</f>
        <v/>
      </c>
      <c r="J1099" s="8" t="str">
        <f aca="false">IF(H1099&gt;0,G1099+I1099,"")</f>
        <v/>
      </c>
    </row>
    <row r="1100" customFormat="false" ht="12.8" hidden="false" customHeight="false" outlineLevel="0" collapsed="false">
      <c r="G1100" s="8" t="str">
        <f aca="false">IF(F1100&gt;0,(VLOOKUP(E1100,Bodovanie!$A$2:$D$9,3)*86400-_xlfn.CEILING.MATH(F1100*86400,0.5))*VLOOKUP(E1100,Bodovanie!$A$2:$D$9,4)+250,"")</f>
        <v/>
      </c>
      <c r="I1100" s="8" t="str">
        <f aca="false">IF(H1100&gt;0,(VLOOKUP(E1100,Bodovanie!$A$2:$G$9,6)*86400-_xlfn.CEILING.MATH(H1100*86400,1)*VLOOKUP(E1100,Bodovanie!$A$2:$G$9,7)+250),"")</f>
        <v/>
      </c>
      <c r="J1100" s="8" t="str">
        <f aca="false">IF(H1100&gt;0,G1100+I1100,"")</f>
        <v/>
      </c>
    </row>
    <row r="1101" customFormat="false" ht="12.8" hidden="false" customHeight="false" outlineLevel="0" collapsed="false">
      <c r="G1101" s="8" t="str">
        <f aca="false">IF(F1101&gt;0,(VLOOKUP(E1101,Bodovanie!$A$2:$D$9,3)*86400-_xlfn.CEILING.MATH(F1101*86400,0.5))*VLOOKUP(E1101,Bodovanie!$A$2:$D$9,4)+250,"")</f>
        <v/>
      </c>
      <c r="I1101" s="8" t="str">
        <f aca="false">IF(H1101&gt;0,(VLOOKUP(E1101,Bodovanie!$A$2:$G$9,6)*86400-_xlfn.CEILING.MATH(H1101*86400,1)*VLOOKUP(E1101,Bodovanie!$A$2:$G$9,7)+250),"")</f>
        <v/>
      </c>
      <c r="J1101" s="8" t="str">
        <f aca="false">IF(H1101&gt;0,G1101+I1101,"")</f>
        <v/>
      </c>
    </row>
    <row r="1102" customFormat="false" ht="12.8" hidden="false" customHeight="false" outlineLevel="0" collapsed="false">
      <c r="G1102" s="8" t="str">
        <f aca="false">IF(F1102&gt;0,(VLOOKUP(E1102,Bodovanie!$A$2:$D$9,3)*86400-_xlfn.CEILING.MATH(F1102*86400,0.5))*VLOOKUP(E1102,Bodovanie!$A$2:$D$9,4)+250,"")</f>
        <v/>
      </c>
      <c r="I1102" s="8" t="str">
        <f aca="false">IF(H1102&gt;0,(VLOOKUP(E1102,Bodovanie!$A$2:$G$9,6)*86400-_xlfn.CEILING.MATH(H1102*86400,1)*VLOOKUP(E1102,Bodovanie!$A$2:$G$9,7)+250),"")</f>
        <v/>
      </c>
      <c r="J1102" s="8" t="str">
        <f aca="false">IF(H1102&gt;0,G1102+I1102,"")</f>
        <v/>
      </c>
    </row>
    <row r="1103" customFormat="false" ht="12.8" hidden="false" customHeight="false" outlineLevel="0" collapsed="false">
      <c r="G1103" s="8" t="str">
        <f aca="false">IF(F1103&gt;0,(VLOOKUP(E1103,Bodovanie!$A$2:$D$9,3)*86400-_xlfn.CEILING.MATH(F1103*86400,0.5))*VLOOKUP(E1103,Bodovanie!$A$2:$D$9,4)+250,"")</f>
        <v/>
      </c>
      <c r="I1103" s="8" t="str">
        <f aca="false">IF(H1103&gt;0,(VLOOKUP(E1103,Bodovanie!$A$2:$G$9,6)*86400-_xlfn.CEILING.MATH(H1103*86400,1)*VLOOKUP(E1103,Bodovanie!$A$2:$G$9,7)+250),"")</f>
        <v/>
      </c>
      <c r="J1103" s="8" t="str">
        <f aca="false">IF(H1103&gt;0,G1103+I1103,"")</f>
        <v/>
      </c>
    </row>
    <row r="1104" customFormat="false" ht="12.8" hidden="false" customHeight="false" outlineLevel="0" collapsed="false">
      <c r="G1104" s="8" t="str">
        <f aca="false">IF(F1104&gt;0,(VLOOKUP(E1104,Bodovanie!$A$2:$D$9,3)*86400-_xlfn.CEILING.MATH(F1104*86400,0.5))*VLOOKUP(E1104,Bodovanie!$A$2:$D$9,4)+250,"")</f>
        <v/>
      </c>
      <c r="I1104" s="8" t="str">
        <f aca="false">IF(H1104&gt;0,(VLOOKUP(E1104,Bodovanie!$A$2:$G$9,6)*86400-_xlfn.CEILING.MATH(H1104*86400,1)*VLOOKUP(E1104,Bodovanie!$A$2:$G$9,7)+250),"")</f>
        <v/>
      </c>
      <c r="J1104" s="8" t="str">
        <f aca="false">IF(H1104&gt;0,G1104+I1104,"")</f>
        <v/>
      </c>
    </row>
    <row r="1105" customFormat="false" ht="12.8" hidden="false" customHeight="false" outlineLevel="0" collapsed="false">
      <c r="G1105" s="8" t="str">
        <f aca="false">IF(F1105&gt;0,(VLOOKUP(E1105,Bodovanie!$A$2:$D$9,3)*86400-_xlfn.CEILING.MATH(F1105*86400,0.5))*VLOOKUP(E1105,Bodovanie!$A$2:$D$9,4)+250,"")</f>
        <v/>
      </c>
      <c r="I1105" s="8" t="str">
        <f aca="false">IF(H1105&gt;0,(VLOOKUP(E1105,Bodovanie!$A$2:$G$9,6)*86400-_xlfn.CEILING.MATH(H1105*86400,1)*VLOOKUP(E1105,Bodovanie!$A$2:$G$9,7)+250),"")</f>
        <v/>
      </c>
      <c r="J1105" s="8" t="str">
        <f aca="false">IF(H1105&gt;0,G1105+I1105,"")</f>
        <v/>
      </c>
    </row>
    <row r="1106" customFormat="false" ht="12.8" hidden="false" customHeight="false" outlineLevel="0" collapsed="false">
      <c r="G1106" s="8" t="str">
        <f aca="false">IF(F1106&gt;0,(VLOOKUP(E1106,Bodovanie!$A$2:$D$9,3)*86400-_xlfn.CEILING.MATH(F1106*86400,0.5))*VLOOKUP(E1106,Bodovanie!$A$2:$D$9,4)+250,"")</f>
        <v/>
      </c>
      <c r="I1106" s="8" t="str">
        <f aca="false">IF(H1106&gt;0,(VLOOKUP(E1106,Bodovanie!$A$2:$G$9,6)*86400-_xlfn.CEILING.MATH(H1106*86400,1)*VLOOKUP(E1106,Bodovanie!$A$2:$G$9,7)+250),"")</f>
        <v/>
      </c>
      <c r="J1106" s="8" t="str">
        <f aca="false">IF(H1106&gt;0,G1106+I1106,"")</f>
        <v/>
      </c>
    </row>
    <row r="1107" customFormat="false" ht="12.8" hidden="false" customHeight="false" outlineLevel="0" collapsed="false">
      <c r="G1107" s="8" t="str">
        <f aca="false">IF(F1107&gt;0,(VLOOKUP(E1107,Bodovanie!$A$2:$D$9,3)*86400-_xlfn.CEILING.MATH(F1107*86400,0.5))*VLOOKUP(E1107,Bodovanie!$A$2:$D$9,4)+250,"")</f>
        <v/>
      </c>
      <c r="I1107" s="8" t="str">
        <f aca="false">IF(H1107&gt;0,(VLOOKUP(E1107,Bodovanie!$A$2:$G$9,6)*86400-_xlfn.CEILING.MATH(H1107*86400,1)*VLOOKUP(E1107,Bodovanie!$A$2:$G$9,7)+250),"")</f>
        <v/>
      </c>
      <c r="J1107" s="8" t="str">
        <f aca="false">IF(H1107&gt;0,G1107+I1107,"")</f>
        <v/>
      </c>
    </row>
    <row r="1108" customFormat="false" ht="12.8" hidden="false" customHeight="false" outlineLevel="0" collapsed="false">
      <c r="G1108" s="8" t="str">
        <f aca="false">IF(F1108&gt;0,(VLOOKUP(E1108,Bodovanie!$A$2:$D$9,3)*86400-_xlfn.CEILING.MATH(F1108*86400,0.5))*VLOOKUP(E1108,Bodovanie!$A$2:$D$9,4)+250,"")</f>
        <v/>
      </c>
      <c r="I1108" s="8" t="str">
        <f aca="false">IF(H1108&gt;0,(VLOOKUP(E1108,Bodovanie!$A$2:$G$9,6)*86400-_xlfn.CEILING.MATH(H1108*86400,1)*VLOOKUP(E1108,Bodovanie!$A$2:$G$9,7)+250),"")</f>
        <v/>
      </c>
      <c r="J1108" s="8" t="str">
        <f aca="false">IF(H1108&gt;0,G1108+I1108,"")</f>
        <v/>
      </c>
    </row>
    <row r="1109" customFormat="false" ht="12.8" hidden="false" customHeight="false" outlineLevel="0" collapsed="false">
      <c r="G1109" s="8" t="str">
        <f aca="false">IF(F1109&gt;0,(VLOOKUP(E1109,Bodovanie!$A$2:$D$9,3)*86400-_xlfn.CEILING.MATH(F1109*86400,0.5))*VLOOKUP(E1109,Bodovanie!$A$2:$D$9,4)+250,"")</f>
        <v/>
      </c>
      <c r="I1109" s="8" t="str">
        <f aca="false">IF(H1109&gt;0,(VLOOKUP(E1109,Bodovanie!$A$2:$G$9,6)*86400-_xlfn.CEILING.MATH(H1109*86400,1)*VLOOKUP(E1109,Bodovanie!$A$2:$G$9,7)+250),"")</f>
        <v/>
      </c>
      <c r="J1109" s="8" t="str">
        <f aca="false">IF(H1109&gt;0,G1109+I1109,"")</f>
        <v/>
      </c>
    </row>
    <row r="1110" customFormat="false" ht="12.8" hidden="false" customHeight="false" outlineLevel="0" collapsed="false">
      <c r="G1110" s="8" t="str">
        <f aca="false">IF(F1110&gt;0,(VLOOKUP(E1110,Bodovanie!$A$2:$D$9,3)*86400-_xlfn.CEILING.MATH(F1110*86400,0.5))*VLOOKUP(E1110,Bodovanie!$A$2:$D$9,4)+250,"")</f>
        <v/>
      </c>
      <c r="I1110" s="8" t="str">
        <f aca="false">IF(H1110&gt;0,(VLOOKUP(E1110,Bodovanie!$A$2:$G$9,6)*86400-_xlfn.CEILING.MATH(H1110*86400,1)*VLOOKUP(E1110,Bodovanie!$A$2:$G$9,7)+250),"")</f>
        <v/>
      </c>
      <c r="J1110" s="8" t="str">
        <f aca="false">IF(H1110&gt;0,G1110+I1110,"")</f>
        <v/>
      </c>
    </row>
    <row r="1111" customFormat="false" ht="12.8" hidden="false" customHeight="false" outlineLevel="0" collapsed="false">
      <c r="G1111" s="8" t="str">
        <f aca="false">IF(F1111&gt;0,(VLOOKUP(E1111,Bodovanie!$A$2:$D$9,3)*86400-_xlfn.CEILING.MATH(F1111*86400,0.5))*VLOOKUP(E1111,Bodovanie!$A$2:$D$9,4)+250,"")</f>
        <v/>
      </c>
      <c r="I1111" s="8" t="str">
        <f aca="false">IF(H1111&gt;0,(VLOOKUP(E1111,Bodovanie!$A$2:$G$9,6)*86400-_xlfn.CEILING.MATH(H1111*86400,1)*VLOOKUP(E1111,Bodovanie!$A$2:$G$9,7)+250),"")</f>
        <v/>
      </c>
      <c r="J1111" s="8" t="str">
        <f aca="false">IF(H1111&gt;0,G1111+I1111,"")</f>
        <v/>
      </c>
    </row>
    <row r="1112" customFormat="false" ht="12.8" hidden="false" customHeight="false" outlineLevel="0" collapsed="false">
      <c r="G1112" s="8" t="str">
        <f aca="false">IF(F1112&gt;0,(VLOOKUP(E1112,Bodovanie!$A$2:$D$9,3)*86400-_xlfn.CEILING.MATH(F1112*86400,0.5))*VLOOKUP(E1112,Bodovanie!$A$2:$D$9,4)+250,"")</f>
        <v/>
      </c>
      <c r="I1112" s="8" t="str">
        <f aca="false">IF(H1112&gt;0,(VLOOKUP(E1112,Bodovanie!$A$2:$G$9,6)*86400-_xlfn.CEILING.MATH(H1112*86400,1)*VLOOKUP(E1112,Bodovanie!$A$2:$G$9,7)+250),"")</f>
        <v/>
      </c>
      <c r="J1112" s="8" t="str">
        <f aca="false">IF(H1112&gt;0,G1112+I1112,"")</f>
        <v/>
      </c>
    </row>
    <row r="1113" customFormat="false" ht="12.8" hidden="false" customHeight="false" outlineLevel="0" collapsed="false">
      <c r="G1113" s="8" t="str">
        <f aca="false">IF(F1113&gt;0,(VLOOKUP(E1113,Bodovanie!$A$2:$D$9,3)*86400-_xlfn.CEILING.MATH(F1113*86400,0.5))*VLOOKUP(E1113,Bodovanie!$A$2:$D$9,4)+250,"")</f>
        <v/>
      </c>
      <c r="I1113" s="8" t="str">
        <f aca="false">IF(H1113&gt;0,(VLOOKUP(E1113,Bodovanie!$A$2:$G$9,6)*86400-_xlfn.CEILING.MATH(H1113*86400,1)*VLOOKUP(E1113,Bodovanie!$A$2:$G$9,7)+250),"")</f>
        <v/>
      </c>
      <c r="J1113" s="8" t="str">
        <f aca="false">IF(H1113&gt;0,G1113+I1113,"")</f>
        <v/>
      </c>
    </row>
    <row r="1114" customFormat="false" ht="12.8" hidden="false" customHeight="false" outlineLevel="0" collapsed="false">
      <c r="G1114" s="8" t="str">
        <f aca="false">IF(F1114&gt;0,(VLOOKUP(E1114,Bodovanie!$A$2:$D$9,3)*86400-_xlfn.CEILING.MATH(F1114*86400,0.5))*VLOOKUP(E1114,Bodovanie!$A$2:$D$9,4)+250,"")</f>
        <v/>
      </c>
      <c r="I1114" s="8" t="str">
        <f aca="false">IF(H1114&gt;0,(VLOOKUP(E1114,Bodovanie!$A$2:$G$9,6)*86400-_xlfn.CEILING.MATH(H1114*86400,1)*VLOOKUP(E1114,Bodovanie!$A$2:$G$9,7)+250),"")</f>
        <v/>
      </c>
      <c r="J1114" s="8" t="str">
        <f aca="false">IF(H1114&gt;0,G1114+I1114,"")</f>
        <v/>
      </c>
    </row>
    <row r="1115" customFormat="false" ht="12.8" hidden="false" customHeight="false" outlineLevel="0" collapsed="false">
      <c r="G1115" s="8" t="str">
        <f aca="false">IF(F1115&gt;0,(VLOOKUP(E1115,Bodovanie!$A$2:$D$9,3)*86400-_xlfn.CEILING.MATH(F1115*86400,0.5))*VLOOKUP(E1115,Bodovanie!$A$2:$D$9,4)+250,"")</f>
        <v/>
      </c>
      <c r="I1115" s="8" t="str">
        <f aca="false">IF(H1115&gt;0,(VLOOKUP(E1115,Bodovanie!$A$2:$G$9,6)*86400-_xlfn.CEILING.MATH(H1115*86400,1)*VLOOKUP(E1115,Bodovanie!$A$2:$G$9,7)+250),"")</f>
        <v/>
      </c>
      <c r="J1115" s="8" t="str">
        <f aca="false">IF(H1115&gt;0,G1115+I1115,"")</f>
        <v/>
      </c>
    </row>
    <row r="1116" customFormat="false" ht="12.8" hidden="false" customHeight="false" outlineLevel="0" collapsed="false">
      <c r="G1116" s="8" t="str">
        <f aca="false">IF(F1116&gt;0,(VLOOKUP(E1116,Bodovanie!$A$2:$D$9,3)*86400-_xlfn.CEILING.MATH(F1116*86400,0.5))*VLOOKUP(E1116,Bodovanie!$A$2:$D$9,4)+250,"")</f>
        <v/>
      </c>
      <c r="I1116" s="8" t="str">
        <f aca="false">IF(H1116&gt;0,(VLOOKUP(E1116,Bodovanie!$A$2:$G$9,6)*86400-_xlfn.CEILING.MATH(H1116*86400,1)*VLOOKUP(E1116,Bodovanie!$A$2:$G$9,7)+250),"")</f>
        <v/>
      </c>
      <c r="J1116" s="8" t="str">
        <f aca="false">IF(H1116&gt;0,G1116+I1116,"")</f>
        <v/>
      </c>
    </row>
    <row r="1117" customFormat="false" ht="12.8" hidden="false" customHeight="false" outlineLevel="0" collapsed="false">
      <c r="G1117" s="8" t="str">
        <f aca="false">IF(F1117&gt;0,(VLOOKUP(E1117,Bodovanie!$A$2:$D$9,3)*86400-_xlfn.CEILING.MATH(F1117*86400,0.5))*VLOOKUP(E1117,Bodovanie!$A$2:$D$9,4)+250,"")</f>
        <v/>
      </c>
      <c r="I1117" s="8" t="str">
        <f aca="false">IF(H1117&gt;0,(VLOOKUP(E1117,Bodovanie!$A$2:$G$9,6)*86400-_xlfn.CEILING.MATH(H1117*86400,1)*VLOOKUP(E1117,Bodovanie!$A$2:$G$9,7)+250),"")</f>
        <v/>
      </c>
      <c r="J1117" s="8" t="str">
        <f aca="false">IF(H1117&gt;0,G1117+I1117,"")</f>
        <v/>
      </c>
    </row>
    <row r="1118" customFormat="false" ht="12.8" hidden="false" customHeight="false" outlineLevel="0" collapsed="false">
      <c r="G1118" s="8" t="str">
        <f aca="false">IF(F1118&gt;0,(VLOOKUP(E1118,Bodovanie!$A$2:$D$9,3)*86400-_xlfn.CEILING.MATH(F1118*86400,0.5))*VLOOKUP(E1118,Bodovanie!$A$2:$D$9,4)+250,"")</f>
        <v/>
      </c>
      <c r="I1118" s="8" t="str">
        <f aca="false">IF(H1118&gt;0,(VLOOKUP(E1118,Bodovanie!$A$2:$G$9,6)*86400-_xlfn.CEILING.MATH(H1118*86400,1)*VLOOKUP(E1118,Bodovanie!$A$2:$G$9,7)+250),"")</f>
        <v/>
      </c>
      <c r="J1118" s="8" t="str">
        <f aca="false">IF(H1118&gt;0,G1118+I1118,"")</f>
        <v/>
      </c>
    </row>
    <row r="1119" customFormat="false" ht="12.8" hidden="false" customHeight="false" outlineLevel="0" collapsed="false">
      <c r="G1119" s="8" t="str">
        <f aca="false">IF(F1119&gt;0,(VLOOKUP(E1119,Bodovanie!$A$2:$D$9,3)*86400-_xlfn.CEILING.MATH(F1119*86400,0.5))*VLOOKUP(E1119,Bodovanie!$A$2:$D$9,4)+250,"")</f>
        <v/>
      </c>
      <c r="I1119" s="8" t="str">
        <f aca="false">IF(H1119&gt;0,(VLOOKUP(E1119,Bodovanie!$A$2:$G$9,6)*86400-_xlfn.CEILING.MATH(H1119*86400,1)*VLOOKUP(E1119,Bodovanie!$A$2:$G$9,7)+250),"")</f>
        <v/>
      </c>
      <c r="J1119" s="8" t="str">
        <f aca="false">IF(H1119&gt;0,G1119+I1119,"")</f>
        <v/>
      </c>
    </row>
    <row r="1120" customFormat="false" ht="12.8" hidden="false" customHeight="false" outlineLevel="0" collapsed="false">
      <c r="G1120" s="8" t="str">
        <f aca="false">IF(F1120&gt;0,(VLOOKUP(E1120,Bodovanie!$A$2:$D$9,3)*86400-_xlfn.CEILING.MATH(F1120*86400,0.5))*VLOOKUP(E1120,Bodovanie!$A$2:$D$9,4)+250,"")</f>
        <v/>
      </c>
      <c r="I1120" s="8" t="str">
        <f aca="false">IF(H1120&gt;0,(VLOOKUP(E1120,Bodovanie!$A$2:$G$9,6)*86400-_xlfn.CEILING.MATH(H1120*86400,1)*VLOOKUP(E1120,Bodovanie!$A$2:$G$9,7)+250),"")</f>
        <v/>
      </c>
      <c r="J1120" s="8" t="str">
        <f aca="false">IF(H1120&gt;0,G1120+I1120,"")</f>
        <v/>
      </c>
    </row>
    <row r="1121" customFormat="false" ht="12.8" hidden="false" customHeight="false" outlineLevel="0" collapsed="false">
      <c r="G1121" s="8" t="str">
        <f aca="false">IF(F1121&gt;0,(VLOOKUP(E1121,Bodovanie!$A$2:$D$9,3)*86400-_xlfn.CEILING.MATH(F1121*86400,0.5))*VLOOKUP(E1121,Bodovanie!$A$2:$D$9,4)+250,"")</f>
        <v/>
      </c>
      <c r="I1121" s="8" t="str">
        <f aca="false">IF(H1121&gt;0,(VLOOKUP(E1121,Bodovanie!$A$2:$G$9,6)*86400-_xlfn.CEILING.MATH(H1121*86400,1)*VLOOKUP(E1121,Bodovanie!$A$2:$G$9,7)+250),"")</f>
        <v/>
      </c>
      <c r="J1121" s="8" t="str">
        <f aca="false">IF(H1121&gt;0,G1121+I1121,"")</f>
        <v/>
      </c>
    </row>
    <row r="1122" customFormat="false" ht="12.8" hidden="false" customHeight="false" outlineLevel="0" collapsed="false">
      <c r="G1122" s="8" t="str">
        <f aca="false">IF(F1122&gt;0,(VLOOKUP(E1122,Bodovanie!$A$2:$D$9,3)*86400-_xlfn.CEILING.MATH(F1122*86400,0.5))*VLOOKUP(E1122,Bodovanie!$A$2:$D$9,4)+250,"")</f>
        <v/>
      </c>
      <c r="I1122" s="8" t="str">
        <f aca="false">IF(H1122&gt;0,(VLOOKUP(E1122,Bodovanie!$A$2:$G$9,6)*86400-_xlfn.CEILING.MATH(H1122*86400,1)*VLOOKUP(E1122,Bodovanie!$A$2:$G$9,7)+250),"")</f>
        <v/>
      </c>
      <c r="J1122" s="8" t="str">
        <f aca="false">IF(H1122&gt;0,G1122+I1122,"")</f>
        <v/>
      </c>
    </row>
    <row r="1123" customFormat="false" ht="12.8" hidden="false" customHeight="false" outlineLevel="0" collapsed="false">
      <c r="G1123" s="8" t="str">
        <f aca="false">IF(F1123&gt;0,(VLOOKUP(E1123,Bodovanie!$A$2:$D$9,3)*86400-_xlfn.CEILING.MATH(F1123*86400,0.5))*VLOOKUP(E1123,Bodovanie!$A$2:$D$9,4)+250,"")</f>
        <v/>
      </c>
      <c r="I1123" s="8" t="str">
        <f aca="false">IF(H1123&gt;0,(VLOOKUP(E1123,Bodovanie!$A$2:$G$9,6)*86400-_xlfn.CEILING.MATH(H1123*86400,1)*VLOOKUP(E1123,Bodovanie!$A$2:$G$9,7)+250),"")</f>
        <v/>
      </c>
      <c r="J1123" s="8" t="str">
        <f aca="false">IF(H1123&gt;0,G1123+I1123,"")</f>
        <v/>
      </c>
    </row>
    <row r="1124" customFormat="false" ht="12.8" hidden="false" customHeight="false" outlineLevel="0" collapsed="false">
      <c r="G1124" s="8" t="str">
        <f aca="false">IF(F1124&gt;0,(VLOOKUP(E1124,Bodovanie!$A$2:$D$9,3)*86400-_xlfn.CEILING.MATH(F1124*86400,0.5))*VLOOKUP(E1124,Bodovanie!$A$2:$D$9,4)+250,"")</f>
        <v/>
      </c>
      <c r="I1124" s="8" t="str">
        <f aca="false">IF(H1124&gt;0,(VLOOKUP(E1124,Bodovanie!$A$2:$G$9,6)*86400-_xlfn.CEILING.MATH(H1124*86400,1)*VLOOKUP(E1124,Bodovanie!$A$2:$G$9,7)+250),"")</f>
        <v/>
      </c>
      <c r="J1124" s="8" t="str">
        <f aca="false">IF(H1124&gt;0,G1124+I1124,"")</f>
        <v/>
      </c>
    </row>
    <row r="1125" customFormat="false" ht="12.8" hidden="false" customHeight="false" outlineLevel="0" collapsed="false">
      <c r="G1125" s="8" t="str">
        <f aca="false">IF(F1125&gt;0,(VLOOKUP(E1125,Bodovanie!$A$2:$D$9,3)*86400-_xlfn.CEILING.MATH(F1125*86400,0.5))*VLOOKUP(E1125,Bodovanie!$A$2:$D$9,4)+250,"")</f>
        <v/>
      </c>
      <c r="I1125" s="8" t="str">
        <f aca="false">IF(H1125&gt;0,(VLOOKUP(E1125,Bodovanie!$A$2:$G$9,6)*86400-_xlfn.CEILING.MATH(H1125*86400,1)*VLOOKUP(E1125,Bodovanie!$A$2:$G$9,7)+250),"")</f>
        <v/>
      </c>
      <c r="J1125" s="8" t="str">
        <f aca="false">IF(H1125&gt;0,G1125+I1125,"")</f>
        <v/>
      </c>
    </row>
    <row r="1126" customFormat="false" ht="12.8" hidden="false" customHeight="false" outlineLevel="0" collapsed="false">
      <c r="G1126" s="8" t="str">
        <f aca="false">IF(F1126&gt;0,(VLOOKUP(E1126,Bodovanie!$A$2:$D$9,3)*86400-_xlfn.CEILING.MATH(F1126*86400,0.5))*VLOOKUP(E1126,Bodovanie!$A$2:$D$9,4)+250,"")</f>
        <v/>
      </c>
      <c r="I1126" s="8" t="str">
        <f aca="false">IF(H1126&gt;0,(VLOOKUP(E1126,Bodovanie!$A$2:$G$9,6)*86400-_xlfn.CEILING.MATH(H1126*86400,1)*VLOOKUP(E1126,Bodovanie!$A$2:$G$9,7)+250),"")</f>
        <v/>
      </c>
      <c r="J1126" s="8" t="str">
        <f aca="false">IF(H1126&gt;0,G1126+I1126,"")</f>
        <v/>
      </c>
    </row>
    <row r="1127" customFormat="false" ht="12.8" hidden="false" customHeight="false" outlineLevel="0" collapsed="false">
      <c r="G1127" s="8" t="str">
        <f aca="false">IF(F1127&gt;0,(VLOOKUP(E1127,Bodovanie!$A$2:$D$9,3)*86400-_xlfn.CEILING.MATH(F1127*86400,0.5))*VLOOKUP(E1127,Bodovanie!$A$2:$D$9,4)+250,"")</f>
        <v/>
      </c>
      <c r="I1127" s="8" t="str">
        <f aca="false">IF(H1127&gt;0,(VLOOKUP(E1127,Bodovanie!$A$2:$G$9,6)*86400-_xlfn.CEILING.MATH(H1127*86400,1)*VLOOKUP(E1127,Bodovanie!$A$2:$G$9,7)+250),"")</f>
        <v/>
      </c>
      <c r="J1127" s="8" t="str">
        <f aca="false">IF(H1127&gt;0,G1127+I1127,"")</f>
        <v/>
      </c>
    </row>
    <row r="1128" customFormat="false" ht="12.8" hidden="false" customHeight="false" outlineLevel="0" collapsed="false">
      <c r="G1128" s="8" t="str">
        <f aca="false">IF(F1128&gt;0,(VLOOKUP(E1128,Bodovanie!$A$2:$D$9,3)*86400-_xlfn.CEILING.MATH(F1128*86400,0.5))*VLOOKUP(E1128,Bodovanie!$A$2:$D$9,4)+250,"")</f>
        <v/>
      </c>
      <c r="I1128" s="8" t="str">
        <f aca="false">IF(H1128&gt;0,(VLOOKUP(E1128,Bodovanie!$A$2:$G$9,6)*86400-_xlfn.CEILING.MATH(H1128*86400,1)*VLOOKUP(E1128,Bodovanie!$A$2:$G$9,7)+250),"")</f>
        <v/>
      </c>
      <c r="J1128" s="8" t="str">
        <f aca="false">IF(H1128&gt;0,G1128+I1128,"")</f>
        <v/>
      </c>
    </row>
    <row r="1129" customFormat="false" ht="12.8" hidden="false" customHeight="false" outlineLevel="0" collapsed="false">
      <c r="G1129" s="8" t="str">
        <f aca="false">IF(F1129&gt;0,(VLOOKUP(E1129,Bodovanie!$A$2:$D$9,3)*86400-_xlfn.CEILING.MATH(F1129*86400,0.5))*VLOOKUP(E1129,Bodovanie!$A$2:$D$9,4)+250,"")</f>
        <v/>
      </c>
      <c r="I1129" s="8" t="str">
        <f aca="false">IF(H1129&gt;0,(VLOOKUP(E1129,Bodovanie!$A$2:$G$9,6)*86400-_xlfn.CEILING.MATH(H1129*86400,1)*VLOOKUP(E1129,Bodovanie!$A$2:$G$9,7)+250),"")</f>
        <v/>
      </c>
      <c r="J1129" s="8" t="str">
        <f aca="false">IF(H1129&gt;0,G1129+I1129,"")</f>
        <v/>
      </c>
    </row>
    <row r="1130" customFormat="false" ht="12.8" hidden="false" customHeight="false" outlineLevel="0" collapsed="false">
      <c r="G1130" s="8" t="str">
        <f aca="false">IF(F1130&gt;0,(VLOOKUP(E1130,Bodovanie!$A$2:$D$9,3)*86400-_xlfn.CEILING.MATH(F1130*86400,0.5))*VLOOKUP(E1130,Bodovanie!$A$2:$D$9,4)+250,"")</f>
        <v/>
      </c>
      <c r="I1130" s="8" t="str">
        <f aca="false">IF(H1130&gt;0,(VLOOKUP(E1130,Bodovanie!$A$2:$G$9,6)*86400-_xlfn.CEILING.MATH(H1130*86400,1)*VLOOKUP(E1130,Bodovanie!$A$2:$G$9,7)+250),"")</f>
        <v/>
      </c>
      <c r="J1130" s="8" t="str">
        <f aca="false">IF(H1130&gt;0,G1130+I1130,"")</f>
        <v/>
      </c>
    </row>
    <row r="1131" customFormat="false" ht="12.8" hidden="false" customHeight="false" outlineLevel="0" collapsed="false">
      <c r="G1131" s="8" t="str">
        <f aca="false">IF(F1131&gt;0,(VLOOKUP(E1131,Bodovanie!$A$2:$D$9,3)*86400-_xlfn.CEILING.MATH(F1131*86400,0.5))*VLOOKUP(E1131,Bodovanie!$A$2:$D$9,4)+250,"")</f>
        <v/>
      </c>
      <c r="I1131" s="8" t="str">
        <f aca="false">IF(H1131&gt;0,(VLOOKUP(E1131,Bodovanie!$A$2:$G$9,6)*86400-_xlfn.CEILING.MATH(H1131*86400,1)*VLOOKUP(E1131,Bodovanie!$A$2:$G$9,7)+250),"")</f>
        <v/>
      </c>
      <c r="J1131" s="8" t="str">
        <f aca="false">IF(H1131&gt;0,G1131+I1131,"")</f>
        <v/>
      </c>
    </row>
    <row r="1132" customFormat="false" ht="12.8" hidden="false" customHeight="false" outlineLevel="0" collapsed="false">
      <c r="G1132" s="8" t="str">
        <f aca="false">IF(F1132&gt;0,(VLOOKUP(E1132,Bodovanie!$A$2:$D$9,3)*86400-_xlfn.CEILING.MATH(F1132*86400,0.5))*VLOOKUP(E1132,Bodovanie!$A$2:$D$9,4)+250,"")</f>
        <v/>
      </c>
      <c r="I1132" s="8" t="str">
        <f aca="false">IF(H1132&gt;0,(VLOOKUP(E1132,Bodovanie!$A$2:$G$9,6)*86400-_xlfn.CEILING.MATH(H1132*86400,1)*VLOOKUP(E1132,Bodovanie!$A$2:$G$9,7)+250),"")</f>
        <v/>
      </c>
      <c r="J1132" s="8" t="str">
        <f aca="false">IF(H1132&gt;0,G1132+I1132,"")</f>
        <v/>
      </c>
    </row>
    <row r="1133" customFormat="false" ht="12.8" hidden="false" customHeight="false" outlineLevel="0" collapsed="false">
      <c r="G1133" s="8" t="str">
        <f aca="false">IF(F1133&gt;0,(VLOOKUP(E1133,Bodovanie!$A$2:$D$9,3)*86400-_xlfn.CEILING.MATH(F1133*86400,0.5))*VLOOKUP(E1133,Bodovanie!$A$2:$D$9,4)+250,"")</f>
        <v/>
      </c>
      <c r="I1133" s="8" t="str">
        <f aca="false">IF(H1133&gt;0,(VLOOKUP(E1133,Bodovanie!$A$2:$G$9,6)*86400-_xlfn.CEILING.MATH(H1133*86400,1)*VLOOKUP(E1133,Bodovanie!$A$2:$G$9,7)+250),"")</f>
        <v/>
      </c>
      <c r="J1133" s="8" t="str">
        <f aca="false">IF(H1133&gt;0,G1133+I1133,"")</f>
        <v/>
      </c>
    </row>
    <row r="1134" customFormat="false" ht="12.8" hidden="false" customHeight="false" outlineLevel="0" collapsed="false">
      <c r="G1134" s="8" t="str">
        <f aca="false">IF(F1134&gt;0,(VLOOKUP(E1134,Bodovanie!$A$2:$D$9,3)*86400-_xlfn.CEILING.MATH(F1134*86400,0.5))*VLOOKUP(E1134,Bodovanie!$A$2:$D$9,4)+250,"")</f>
        <v/>
      </c>
      <c r="I1134" s="8" t="str">
        <f aca="false">IF(H1134&gt;0,(VLOOKUP(E1134,Bodovanie!$A$2:$G$9,6)*86400-_xlfn.CEILING.MATH(H1134*86400,1)*VLOOKUP(E1134,Bodovanie!$A$2:$G$9,7)+250),"")</f>
        <v/>
      </c>
      <c r="J1134" s="8" t="str">
        <f aca="false">IF(H1134&gt;0,G1134+I1134,"")</f>
        <v/>
      </c>
    </row>
    <row r="1135" customFormat="false" ht="12.8" hidden="false" customHeight="false" outlineLevel="0" collapsed="false">
      <c r="G1135" s="8" t="str">
        <f aca="false">IF(F1135&gt;0,(VLOOKUP(E1135,Bodovanie!$A$2:$D$9,3)*86400-_xlfn.CEILING.MATH(F1135*86400,0.5))*VLOOKUP(E1135,Bodovanie!$A$2:$D$9,4)+250,"")</f>
        <v/>
      </c>
      <c r="I1135" s="8" t="str">
        <f aca="false">IF(H1135&gt;0,(VLOOKUP(E1135,Bodovanie!$A$2:$G$9,6)*86400-_xlfn.CEILING.MATH(H1135*86400,1)*VLOOKUP(E1135,Bodovanie!$A$2:$G$9,7)+250),"")</f>
        <v/>
      </c>
      <c r="J1135" s="8" t="str">
        <f aca="false">IF(H1135&gt;0,G1135+I1135,"")</f>
        <v/>
      </c>
    </row>
    <row r="1136" customFormat="false" ht="12.8" hidden="false" customHeight="false" outlineLevel="0" collapsed="false">
      <c r="G1136" s="8" t="str">
        <f aca="false">IF(F1136&gt;0,(VLOOKUP(E1136,Bodovanie!$A$2:$D$9,3)*86400-_xlfn.CEILING.MATH(F1136*86400,0.5))*VLOOKUP(E1136,Bodovanie!$A$2:$D$9,4)+250,"")</f>
        <v/>
      </c>
      <c r="I1136" s="8" t="str">
        <f aca="false">IF(H1136&gt;0,(VLOOKUP(E1136,Bodovanie!$A$2:$G$9,6)*86400-_xlfn.CEILING.MATH(H1136*86400,1)*VLOOKUP(E1136,Bodovanie!$A$2:$G$9,7)+250),"")</f>
        <v/>
      </c>
      <c r="J1136" s="8" t="str">
        <f aca="false">IF(H1136&gt;0,G1136+I1136,"")</f>
        <v/>
      </c>
    </row>
    <row r="1137" customFormat="false" ht="12.8" hidden="false" customHeight="false" outlineLevel="0" collapsed="false">
      <c r="G1137" s="8" t="str">
        <f aca="false">IF(F1137&gt;0,(VLOOKUP(E1137,Bodovanie!$A$2:$D$9,3)*86400-_xlfn.CEILING.MATH(F1137*86400,0.5))*VLOOKUP(E1137,Bodovanie!$A$2:$D$9,4)+250,"")</f>
        <v/>
      </c>
      <c r="I1137" s="8" t="str">
        <f aca="false">IF(H1137&gt;0,(VLOOKUP(E1137,Bodovanie!$A$2:$G$9,6)*86400-_xlfn.CEILING.MATH(H1137*86400,1)*VLOOKUP(E1137,Bodovanie!$A$2:$G$9,7)+250),"")</f>
        <v/>
      </c>
      <c r="J1137" s="8" t="str">
        <f aca="false">IF(H1137&gt;0,G1137+I1137,"")</f>
        <v/>
      </c>
    </row>
    <row r="1138" customFormat="false" ht="12.8" hidden="false" customHeight="false" outlineLevel="0" collapsed="false">
      <c r="G1138" s="8" t="str">
        <f aca="false">IF(F1138&gt;0,(VLOOKUP(E1138,Bodovanie!$A$2:$D$9,3)*86400-_xlfn.CEILING.MATH(F1138*86400,0.5))*VLOOKUP(E1138,Bodovanie!$A$2:$D$9,4)+250,"")</f>
        <v/>
      </c>
      <c r="I1138" s="8" t="str">
        <f aca="false">IF(H1138&gt;0,(VLOOKUP(E1138,Bodovanie!$A$2:$G$9,6)*86400-_xlfn.CEILING.MATH(H1138*86400,1)*VLOOKUP(E1138,Bodovanie!$A$2:$G$9,7)+250),"")</f>
        <v/>
      </c>
      <c r="J1138" s="8" t="str">
        <f aca="false">IF(H1138&gt;0,G1138+I1138,"")</f>
        <v/>
      </c>
    </row>
    <row r="1139" customFormat="false" ht="12.8" hidden="false" customHeight="false" outlineLevel="0" collapsed="false">
      <c r="G1139" s="8" t="str">
        <f aca="false">IF(F1139&gt;0,(VLOOKUP(E1139,Bodovanie!$A$2:$D$9,3)*86400-_xlfn.CEILING.MATH(F1139*86400,0.5))*VLOOKUP(E1139,Bodovanie!$A$2:$D$9,4)+250,"")</f>
        <v/>
      </c>
      <c r="I1139" s="8" t="str">
        <f aca="false">IF(H1139&gt;0,(VLOOKUP(E1139,Bodovanie!$A$2:$G$9,6)*86400-_xlfn.CEILING.MATH(H1139*86400,1)*VLOOKUP(E1139,Bodovanie!$A$2:$G$9,7)+250),"")</f>
        <v/>
      </c>
      <c r="J1139" s="8" t="str">
        <f aca="false">IF(H1139&gt;0,G1139+I1139,"")</f>
        <v/>
      </c>
    </row>
    <row r="1140" customFormat="false" ht="12.8" hidden="false" customHeight="false" outlineLevel="0" collapsed="false">
      <c r="G1140" s="8" t="str">
        <f aca="false">IF(F1140&gt;0,(VLOOKUP(E1140,Bodovanie!$A$2:$D$9,3)*86400-_xlfn.CEILING.MATH(F1140*86400,0.5))*VLOOKUP(E1140,Bodovanie!$A$2:$D$9,4)+250,"")</f>
        <v/>
      </c>
      <c r="I1140" s="8" t="str">
        <f aca="false">IF(H1140&gt;0,(VLOOKUP(E1140,Bodovanie!$A$2:$G$9,6)*86400-_xlfn.CEILING.MATH(H1140*86400,1)*VLOOKUP(E1140,Bodovanie!$A$2:$G$9,7)+250),"")</f>
        <v/>
      </c>
      <c r="J1140" s="8" t="str">
        <f aca="false">IF(H1140&gt;0,G1140+I1140,"")</f>
        <v/>
      </c>
    </row>
    <row r="1141" customFormat="false" ht="12.8" hidden="false" customHeight="false" outlineLevel="0" collapsed="false">
      <c r="G1141" s="8" t="str">
        <f aca="false">IF(F1141&gt;0,(VLOOKUP(E1141,Bodovanie!$A$2:$D$9,3)*86400-_xlfn.CEILING.MATH(F1141*86400,0.5))*VLOOKUP(E1141,Bodovanie!$A$2:$D$9,4)+250,"")</f>
        <v/>
      </c>
      <c r="I1141" s="8" t="str">
        <f aca="false">IF(H1141&gt;0,(VLOOKUP(E1141,Bodovanie!$A$2:$G$9,6)*86400-_xlfn.CEILING.MATH(H1141*86400,1)*VLOOKUP(E1141,Bodovanie!$A$2:$G$9,7)+250),"")</f>
        <v/>
      </c>
      <c r="J1141" s="8" t="str">
        <f aca="false">IF(H1141&gt;0,G1141+I1141,"")</f>
        <v/>
      </c>
    </row>
    <row r="1142" customFormat="false" ht="12.8" hidden="false" customHeight="false" outlineLevel="0" collapsed="false">
      <c r="G1142" s="8" t="str">
        <f aca="false">IF(F1142&gt;0,(VLOOKUP(E1142,Bodovanie!$A$2:$D$9,3)*86400-_xlfn.CEILING.MATH(F1142*86400,0.5))*VLOOKUP(E1142,Bodovanie!$A$2:$D$9,4)+250,"")</f>
        <v/>
      </c>
      <c r="I1142" s="8" t="str">
        <f aca="false">IF(H1142&gt;0,(VLOOKUP(E1142,Bodovanie!$A$2:$G$9,6)*86400-_xlfn.CEILING.MATH(H1142*86400,1)*VLOOKUP(E1142,Bodovanie!$A$2:$G$9,7)+250),"")</f>
        <v/>
      </c>
      <c r="J1142" s="8" t="str">
        <f aca="false">IF(H1142&gt;0,G1142+I1142,"")</f>
        <v/>
      </c>
    </row>
    <row r="1143" customFormat="false" ht="12.8" hidden="false" customHeight="false" outlineLevel="0" collapsed="false">
      <c r="G1143" s="8" t="str">
        <f aca="false">IF(F1143&gt;0,(VLOOKUP(E1143,Bodovanie!$A$2:$D$9,3)*86400-_xlfn.CEILING.MATH(F1143*86400,0.5))*VLOOKUP(E1143,Bodovanie!$A$2:$D$9,4)+250,"")</f>
        <v/>
      </c>
      <c r="I1143" s="8" t="str">
        <f aca="false">IF(H1143&gt;0,(VLOOKUP(E1143,Bodovanie!$A$2:$G$9,6)*86400-_xlfn.CEILING.MATH(H1143*86400,1)*VLOOKUP(E1143,Bodovanie!$A$2:$G$9,7)+250),"")</f>
        <v/>
      </c>
      <c r="J1143" s="8" t="str">
        <f aca="false">IF(H1143&gt;0,G1143+I1143,"")</f>
        <v/>
      </c>
    </row>
    <row r="1144" customFormat="false" ht="12.8" hidden="false" customHeight="false" outlineLevel="0" collapsed="false">
      <c r="G1144" s="8" t="str">
        <f aca="false">IF(F1144&gt;0,(VLOOKUP(E1144,Bodovanie!$A$2:$D$9,3)*86400-_xlfn.CEILING.MATH(F1144*86400,0.5))*VLOOKUP(E1144,Bodovanie!$A$2:$D$9,4)+250,"")</f>
        <v/>
      </c>
      <c r="I1144" s="8" t="str">
        <f aca="false">IF(H1144&gt;0,(VLOOKUP(E1144,Bodovanie!$A$2:$G$9,6)*86400-_xlfn.CEILING.MATH(H1144*86400,1)*VLOOKUP(E1144,Bodovanie!$A$2:$G$9,7)+250),"")</f>
        <v/>
      </c>
      <c r="J1144" s="8" t="str">
        <f aca="false">IF(H1144&gt;0,G1144+I1144,"")</f>
        <v/>
      </c>
    </row>
    <row r="1145" customFormat="false" ht="12.8" hidden="false" customHeight="false" outlineLevel="0" collapsed="false">
      <c r="G1145" s="8" t="str">
        <f aca="false">IF(F1145&gt;0,(VLOOKUP(E1145,Bodovanie!$A$2:$D$9,3)*86400-_xlfn.CEILING.MATH(F1145*86400,0.5))*VLOOKUP(E1145,Bodovanie!$A$2:$D$9,4)+250,"")</f>
        <v/>
      </c>
      <c r="I1145" s="8" t="str">
        <f aca="false">IF(H1145&gt;0,(VLOOKUP(E1145,Bodovanie!$A$2:$G$9,6)*86400-_xlfn.CEILING.MATH(H1145*86400,1)*VLOOKUP(E1145,Bodovanie!$A$2:$G$9,7)+250),"")</f>
        <v/>
      </c>
      <c r="J1145" s="8" t="str">
        <f aca="false">IF(H1145&gt;0,G1145+I1145,"")</f>
        <v/>
      </c>
    </row>
    <row r="1146" customFormat="false" ht="12.8" hidden="false" customHeight="false" outlineLevel="0" collapsed="false">
      <c r="G1146" s="8" t="str">
        <f aca="false">IF(F1146&gt;0,(VLOOKUP(E1146,Bodovanie!$A$2:$D$9,3)*86400-_xlfn.CEILING.MATH(F1146*86400,0.5))*VLOOKUP(E1146,Bodovanie!$A$2:$D$9,4)+250,"")</f>
        <v/>
      </c>
      <c r="I1146" s="8" t="str">
        <f aca="false">IF(H1146&gt;0,(VLOOKUP(E1146,Bodovanie!$A$2:$G$9,6)*86400-_xlfn.CEILING.MATH(H1146*86400,1)*VLOOKUP(E1146,Bodovanie!$A$2:$G$9,7)+250),"")</f>
        <v/>
      </c>
      <c r="J1146" s="8" t="str">
        <f aca="false">IF(H1146&gt;0,G1146+I1146,"")</f>
        <v/>
      </c>
    </row>
    <row r="1147" customFormat="false" ht="12.8" hidden="false" customHeight="false" outlineLevel="0" collapsed="false">
      <c r="G1147" s="8" t="str">
        <f aca="false">IF(F1147&gt;0,(VLOOKUP(E1147,Bodovanie!$A$2:$D$9,3)*86400-_xlfn.CEILING.MATH(F1147*86400,0.5))*VLOOKUP(E1147,Bodovanie!$A$2:$D$9,4)+250,"")</f>
        <v/>
      </c>
      <c r="I1147" s="8" t="str">
        <f aca="false">IF(H1147&gt;0,(VLOOKUP(E1147,Bodovanie!$A$2:$G$9,6)*86400-_xlfn.CEILING.MATH(H1147*86400,1)*VLOOKUP(E1147,Bodovanie!$A$2:$G$9,7)+250),"")</f>
        <v/>
      </c>
      <c r="J1147" s="8" t="str">
        <f aca="false">IF(H1147&gt;0,G1147+I1147,"")</f>
        <v/>
      </c>
    </row>
    <row r="1148" customFormat="false" ht="12.8" hidden="false" customHeight="false" outlineLevel="0" collapsed="false">
      <c r="G1148" s="8" t="str">
        <f aca="false">IF(F1148&gt;0,(VLOOKUP(E1148,Bodovanie!$A$2:$D$9,3)*86400-_xlfn.CEILING.MATH(F1148*86400,0.5))*VLOOKUP(E1148,Bodovanie!$A$2:$D$9,4)+250,"")</f>
        <v/>
      </c>
      <c r="I1148" s="8" t="str">
        <f aca="false">IF(H1148&gt;0,(VLOOKUP(E1148,Bodovanie!$A$2:$G$9,6)*86400-_xlfn.CEILING.MATH(H1148*86400,1)*VLOOKUP(E1148,Bodovanie!$A$2:$G$9,7)+250),"")</f>
        <v/>
      </c>
      <c r="J1148" s="8" t="str">
        <f aca="false">IF(H1148&gt;0,G1148+I1148,"")</f>
        <v/>
      </c>
    </row>
    <row r="1149" customFormat="false" ht="12.8" hidden="false" customHeight="false" outlineLevel="0" collapsed="false">
      <c r="G1149" s="8" t="str">
        <f aca="false">IF(F1149&gt;0,(VLOOKUP(E1149,Bodovanie!$A$2:$D$9,3)*86400-_xlfn.CEILING.MATH(F1149*86400,0.5))*VLOOKUP(E1149,Bodovanie!$A$2:$D$9,4)+250,"")</f>
        <v/>
      </c>
      <c r="I1149" s="8" t="str">
        <f aca="false">IF(H1149&gt;0,(VLOOKUP(E1149,Bodovanie!$A$2:$G$9,6)*86400-_xlfn.CEILING.MATH(H1149*86400,1)*VLOOKUP(E1149,Bodovanie!$A$2:$G$9,7)+250),"")</f>
        <v/>
      </c>
      <c r="J1149" s="8" t="str">
        <f aca="false">IF(H1149&gt;0,G1149+I1149,"")</f>
        <v/>
      </c>
    </row>
    <row r="1150" customFormat="false" ht="12.8" hidden="false" customHeight="false" outlineLevel="0" collapsed="false">
      <c r="G1150" s="8" t="str">
        <f aca="false">IF(F1150&gt;0,(VLOOKUP(E1150,Bodovanie!$A$2:$D$9,3)*86400-_xlfn.CEILING.MATH(F1150*86400,0.5))*VLOOKUP(E1150,Bodovanie!$A$2:$D$9,4)+250,"")</f>
        <v/>
      </c>
      <c r="I1150" s="8" t="str">
        <f aca="false">IF(H1150&gt;0,(VLOOKUP(E1150,Bodovanie!$A$2:$G$9,6)*86400-_xlfn.CEILING.MATH(H1150*86400,1)*VLOOKUP(E1150,Bodovanie!$A$2:$G$9,7)+250),"")</f>
        <v/>
      </c>
      <c r="J1150" s="8" t="str">
        <f aca="false">IF(H1150&gt;0,G1150+I1150,"")</f>
        <v/>
      </c>
    </row>
    <row r="1151" customFormat="false" ht="12.8" hidden="false" customHeight="false" outlineLevel="0" collapsed="false">
      <c r="G1151" s="8" t="str">
        <f aca="false">IF(F1151&gt;0,(VLOOKUP(E1151,Bodovanie!$A$2:$D$9,3)*86400-_xlfn.CEILING.MATH(F1151*86400,0.5))*VLOOKUP(E1151,Bodovanie!$A$2:$D$9,4)+250,"")</f>
        <v/>
      </c>
      <c r="I1151" s="8" t="str">
        <f aca="false">IF(H1151&gt;0,(VLOOKUP(E1151,Bodovanie!$A$2:$G$9,6)*86400-_xlfn.CEILING.MATH(H1151*86400,1)*VLOOKUP(E1151,Bodovanie!$A$2:$G$9,7)+250),"")</f>
        <v/>
      </c>
      <c r="J1151" s="8" t="str">
        <f aca="false">IF(H1151&gt;0,G1151+I1151,"")</f>
        <v/>
      </c>
    </row>
    <row r="1152" customFormat="false" ht="12.8" hidden="false" customHeight="false" outlineLevel="0" collapsed="false">
      <c r="G1152" s="8" t="str">
        <f aca="false">IF(F1152&gt;0,(VLOOKUP(E1152,Bodovanie!$A$2:$D$9,3)*86400-_xlfn.CEILING.MATH(F1152*86400,0.5))*VLOOKUP(E1152,Bodovanie!$A$2:$D$9,4)+250,"")</f>
        <v/>
      </c>
      <c r="I1152" s="8" t="str">
        <f aca="false">IF(H1152&gt;0,(VLOOKUP(E1152,Bodovanie!$A$2:$G$9,6)*86400-_xlfn.CEILING.MATH(H1152*86400,1)*VLOOKUP(E1152,Bodovanie!$A$2:$G$9,7)+250),"")</f>
        <v/>
      </c>
      <c r="J1152" s="8" t="str">
        <f aca="false">IF(H1152&gt;0,G1152+I1152,"")</f>
        <v/>
      </c>
    </row>
    <row r="1153" customFormat="false" ht="12.8" hidden="false" customHeight="false" outlineLevel="0" collapsed="false">
      <c r="G1153" s="8" t="str">
        <f aca="false">IF(F1153&gt;0,(VLOOKUP(E1153,Bodovanie!$A$2:$D$9,3)*86400-_xlfn.CEILING.MATH(F1153*86400,0.5))*VLOOKUP(E1153,Bodovanie!$A$2:$D$9,4)+250,"")</f>
        <v/>
      </c>
      <c r="I1153" s="8" t="str">
        <f aca="false">IF(H1153&gt;0,(VLOOKUP(E1153,Bodovanie!$A$2:$G$9,6)*86400-_xlfn.CEILING.MATH(H1153*86400,1)*VLOOKUP(E1153,Bodovanie!$A$2:$G$9,7)+250),"")</f>
        <v/>
      </c>
      <c r="J1153" s="8" t="str">
        <f aca="false">IF(H1153&gt;0,G1153+I1153,"")</f>
        <v/>
      </c>
    </row>
    <row r="1154" customFormat="false" ht="12.8" hidden="false" customHeight="false" outlineLevel="0" collapsed="false">
      <c r="G1154" s="8" t="str">
        <f aca="false">IF(F1154&gt;0,(VLOOKUP(E1154,Bodovanie!$A$2:$D$9,3)*86400-_xlfn.CEILING.MATH(F1154*86400,0.5))*VLOOKUP(E1154,Bodovanie!$A$2:$D$9,4)+250,"")</f>
        <v/>
      </c>
      <c r="I1154" s="8" t="str">
        <f aca="false">IF(H1154&gt;0,(VLOOKUP(E1154,Bodovanie!$A$2:$G$9,6)*86400-_xlfn.CEILING.MATH(H1154*86400,1)*VLOOKUP(E1154,Bodovanie!$A$2:$G$9,7)+250),"")</f>
        <v/>
      </c>
      <c r="J1154" s="8" t="str">
        <f aca="false">IF(H1154&gt;0,G1154+I1154,"")</f>
        <v/>
      </c>
    </row>
    <row r="1155" customFormat="false" ht="12.8" hidden="false" customHeight="false" outlineLevel="0" collapsed="false">
      <c r="G1155" s="8" t="str">
        <f aca="false">IF(F1155&gt;0,(VLOOKUP(E1155,Bodovanie!$A$2:$D$9,3)*86400-_xlfn.CEILING.MATH(F1155*86400,0.5))*VLOOKUP(E1155,Bodovanie!$A$2:$D$9,4)+250,"")</f>
        <v/>
      </c>
      <c r="I1155" s="8" t="str">
        <f aca="false">IF(H1155&gt;0,(VLOOKUP(E1155,Bodovanie!$A$2:$G$9,6)*86400-_xlfn.CEILING.MATH(H1155*86400,1)*VLOOKUP(E1155,Bodovanie!$A$2:$G$9,7)+250),"")</f>
        <v/>
      </c>
      <c r="J1155" s="8" t="str">
        <f aca="false">IF(H1155&gt;0,G1155+I1155,"")</f>
        <v/>
      </c>
    </row>
    <row r="1156" customFormat="false" ht="12.8" hidden="false" customHeight="false" outlineLevel="0" collapsed="false">
      <c r="G1156" s="8" t="str">
        <f aca="false">IF(F1156&gt;0,(VLOOKUP(E1156,Bodovanie!$A$2:$D$9,3)*86400-_xlfn.CEILING.MATH(F1156*86400,0.5))*VLOOKUP(E1156,Bodovanie!$A$2:$D$9,4)+250,"")</f>
        <v/>
      </c>
      <c r="I1156" s="8" t="str">
        <f aca="false">IF(H1156&gt;0,(VLOOKUP(E1156,Bodovanie!$A$2:$G$9,6)*86400-_xlfn.CEILING.MATH(H1156*86400,1)*VLOOKUP(E1156,Bodovanie!$A$2:$G$9,7)+250),"")</f>
        <v/>
      </c>
      <c r="J1156" s="8" t="str">
        <f aca="false">IF(H1156&gt;0,G1156+I1156,"")</f>
        <v/>
      </c>
    </row>
    <row r="1157" customFormat="false" ht="12.8" hidden="false" customHeight="false" outlineLevel="0" collapsed="false">
      <c r="G1157" s="8" t="str">
        <f aca="false">IF(F1157&gt;0,(VLOOKUP(E1157,Bodovanie!$A$2:$D$9,3)*86400-_xlfn.CEILING.MATH(F1157*86400,0.5))*VLOOKUP(E1157,Bodovanie!$A$2:$D$9,4)+250,"")</f>
        <v/>
      </c>
      <c r="I1157" s="8" t="str">
        <f aca="false">IF(H1157&gt;0,(VLOOKUP(E1157,Bodovanie!$A$2:$G$9,6)*86400-_xlfn.CEILING.MATH(H1157*86400,1)*VLOOKUP(E1157,Bodovanie!$A$2:$G$9,7)+250),"")</f>
        <v/>
      </c>
      <c r="J1157" s="8" t="str">
        <f aca="false">IF(H1157&gt;0,G1157+I1157,"")</f>
        <v/>
      </c>
    </row>
    <row r="1158" customFormat="false" ht="12.8" hidden="false" customHeight="false" outlineLevel="0" collapsed="false">
      <c r="G1158" s="8" t="str">
        <f aca="false">IF(F1158&gt;0,(VLOOKUP(E1158,Bodovanie!$A$2:$D$9,3)*86400-_xlfn.CEILING.MATH(F1158*86400,0.5))*VLOOKUP(E1158,Bodovanie!$A$2:$D$9,4)+250,"")</f>
        <v/>
      </c>
      <c r="I1158" s="8" t="str">
        <f aca="false">IF(H1158&gt;0,(VLOOKUP(E1158,Bodovanie!$A$2:$G$9,6)*86400-_xlfn.CEILING.MATH(H1158*86400,1)*VLOOKUP(E1158,Bodovanie!$A$2:$G$9,7)+250),"")</f>
        <v/>
      </c>
      <c r="J1158" s="8" t="str">
        <f aca="false">IF(H1158&gt;0,G1158+I1158,"")</f>
        <v/>
      </c>
    </row>
    <row r="1159" customFormat="false" ht="12.8" hidden="false" customHeight="false" outlineLevel="0" collapsed="false">
      <c r="G1159" s="8" t="str">
        <f aca="false">IF(F1159&gt;0,(VLOOKUP(E1159,Bodovanie!$A$2:$D$9,3)*86400-_xlfn.CEILING.MATH(F1159*86400,0.5))*VLOOKUP(E1159,Bodovanie!$A$2:$D$9,4)+250,"")</f>
        <v/>
      </c>
      <c r="I1159" s="8" t="str">
        <f aca="false">IF(H1159&gt;0,(VLOOKUP(E1159,Bodovanie!$A$2:$G$9,6)*86400-_xlfn.CEILING.MATH(H1159*86400,1)*VLOOKUP(E1159,Bodovanie!$A$2:$G$9,7)+250),"")</f>
        <v/>
      </c>
      <c r="J1159" s="8" t="str">
        <f aca="false">IF(H1159&gt;0,G1159+I1159,"")</f>
        <v/>
      </c>
    </row>
    <row r="1160" customFormat="false" ht="12.8" hidden="false" customHeight="false" outlineLevel="0" collapsed="false">
      <c r="G1160" s="8" t="str">
        <f aca="false">IF(F1160&gt;0,(VLOOKUP(E1160,Bodovanie!$A$2:$D$9,3)*86400-_xlfn.CEILING.MATH(F1160*86400,0.5))*VLOOKUP(E1160,Bodovanie!$A$2:$D$9,4)+250,"")</f>
        <v/>
      </c>
      <c r="I1160" s="8" t="str">
        <f aca="false">IF(H1160&gt;0,(VLOOKUP(E1160,Bodovanie!$A$2:$G$9,6)*86400-_xlfn.CEILING.MATH(H1160*86400,1)*VLOOKUP(E1160,Bodovanie!$A$2:$G$9,7)+250),"")</f>
        <v/>
      </c>
      <c r="J1160" s="8" t="str">
        <f aca="false">IF(H1160&gt;0,G1160+I1160,"")</f>
        <v/>
      </c>
    </row>
    <row r="1161" customFormat="false" ht="12.8" hidden="false" customHeight="false" outlineLevel="0" collapsed="false">
      <c r="G1161" s="8" t="str">
        <f aca="false">IF(F1161&gt;0,(VLOOKUP(E1161,Bodovanie!$A$2:$D$9,3)*86400-_xlfn.CEILING.MATH(F1161*86400,0.5))*VLOOKUP(E1161,Bodovanie!$A$2:$D$9,4)+250,"")</f>
        <v/>
      </c>
      <c r="I1161" s="8" t="str">
        <f aca="false">IF(H1161&gt;0,(VLOOKUP(E1161,Bodovanie!$A$2:$G$9,6)*86400-_xlfn.CEILING.MATH(H1161*86400,1)*VLOOKUP(E1161,Bodovanie!$A$2:$G$9,7)+250),"")</f>
        <v/>
      </c>
      <c r="J1161" s="8" t="str">
        <f aca="false">IF(H1161&gt;0,G1161+I1161,"")</f>
        <v/>
      </c>
    </row>
    <row r="1162" customFormat="false" ht="12.8" hidden="false" customHeight="false" outlineLevel="0" collapsed="false">
      <c r="G1162" s="8" t="str">
        <f aca="false">IF(F1162&gt;0,(VLOOKUP(E1162,Bodovanie!$A$2:$D$9,3)*86400-_xlfn.CEILING.MATH(F1162*86400,0.5))*VLOOKUP(E1162,Bodovanie!$A$2:$D$9,4)+250,"")</f>
        <v/>
      </c>
      <c r="I1162" s="8" t="str">
        <f aca="false">IF(H1162&gt;0,(VLOOKUP(E1162,Bodovanie!$A$2:$G$9,6)*86400-_xlfn.CEILING.MATH(H1162*86400,1)*VLOOKUP(E1162,Bodovanie!$A$2:$G$9,7)+250),"")</f>
        <v/>
      </c>
      <c r="J1162" s="8" t="str">
        <f aca="false">IF(H1162&gt;0,G1162+I1162,"")</f>
        <v/>
      </c>
    </row>
    <row r="1163" customFormat="false" ht="12.8" hidden="false" customHeight="false" outlineLevel="0" collapsed="false">
      <c r="G1163" s="8" t="str">
        <f aca="false">IF(F1163&gt;0,(VLOOKUP(E1163,Bodovanie!$A$2:$D$9,3)*86400-_xlfn.CEILING.MATH(F1163*86400,0.5))*VLOOKUP(E1163,Bodovanie!$A$2:$D$9,4)+250,"")</f>
        <v/>
      </c>
      <c r="I1163" s="8" t="str">
        <f aca="false">IF(H1163&gt;0,(VLOOKUP(E1163,Bodovanie!$A$2:$G$9,6)*86400-_xlfn.CEILING.MATH(H1163*86400,1)*VLOOKUP(E1163,Bodovanie!$A$2:$G$9,7)+250),"")</f>
        <v/>
      </c>
      <c r="J1163" s="8" t="str">
        <f aca="false">IF(H1163&gt;0,G1163+I1163,"")</f>
        <v/>
      </c>
    </row>
    <row r="1164" customFormat="false" ht="12.8" hidden="false" customHeight="false" outlineLevel="0" collapsed="false">
      <c r="G1164" s="8" t="str">
        <f aca="false">IF(F1164&gt;0,(VLOOKUP(E1164,Bodovanie!$A$2:$D$9,3)*86400-_xlfn.CEILING.MATH(F1164*86400,0.5))*VLOOKUP(E1164,Bodovanie!$A$2:$D$9,4)+250,"")</f>
        <v/>
      </c>
      <c r="I1164" s="8" t="str">
        <f aca="false">IF(H1164&gt;0,(VLOOKUP(E1164,Bodovanie!$A$2:$G$9,6)*86400-_xlfn.CEILING.MATH(H1164*86400,1)*VLOOKUP(E1164,Bodovanie!$A$2:$G$9,7)+250),"")</f>
        <v/>
      </c>
      <c r="J1164" s="8" t="str">
        <f aca="false">IF(H1164&gt;0,G1164+I1164,"")</f>
        <v/>
      </c>
    </row>
    <row r="1165" customFormat="false" ht="12.8" hidden="false" customHeight="false" outlineLevel="0" collapsed="false">
      <c r="G1165" s="8" t="str">
        <f aca="false">IF(F1165&gt;0,(VLOOKUP(E1165,Bodovanie!$A$2:$D$9,3)*86400-_xlfn.CEILING.MATH(F1165*86400,0.5))*VLOOKUP(E1165,Bodovanie!$A$2:$D$9,4)+250,"")</f>
        <v/>
      </c>
      <c r="I1165" s="8" t="str">
        <f aca="false">IF(H1165&gt;0,(VLOOKUP(E1165,Bodovanie!$A$2:$G$9,6)*86400-_xlfn.CEILING.MATH(H1165*86400,1)*VLOOKUP(E1165,Bodovanie!$A$2:$G$9,7)+250),"")</f>
        <v/>
      </c>
      <c r="J1165" s="8" t="str">
        <f aca="false">IF(H1165&gt;0,G1165+I1165,"")</f>
        <v/>
      </c>
    </row>
    <row r="1166" customFormat="false" ht="12.8" hidden="false" customHeight="false" outlineLevel="0" collapsed="false">
      <c r="G1166" s="8" t="str">
        <f aca="false">IF(F1166&gt;0,(VLOOKUP(E1166,Bodovanie!$A$2:$D$9,3)*86400-_xlfn.CEILING.MATH(F1166*86400,0.5))*VLOOKUP(E1166,Bodovanie!$A$2:$D$9,4)+250,"")</f>
        <v/>
      </c>
      <c r="I1166" s="8" t="str">
        <f aca="false">IF(H1166&gt;0,(VLOOKUP(E1166,Bodovanie!$A$2:$G$9,6)*86400-_xlfn.CEILING.MATH(H1166*86400,1)*VLOOKUP(E1166,Bodovanie!$A$2:$G$9,7)+250),"")</f>
        <v/>
      </c>
      <c r="J1166" s="8" t="str">
        <f aca="false">IF(H1166&gt;0,G1166+I1166,"")</f>
        <v/>
      </c>
    </row>
    <row r="1167" customFormat="false" ht="12.8" hidden="false" customHeight="false" outlineLevel="0" collapsed="false">
      <c r="G1167" s="8" t="str">
        <f aca="false">IF(F1167&gt;0,(VLOOKUP(E1167,Bodovanie!$A$2:$D$9,3)*86400-_xlfn.CEILING.MATH(F1167*86400,0.5))*VLOOKUP(E1167,Bodovanie!$A$2:$D$9,4)+250,"")</f>
        <v/>
      </c>
      <c r="I1167" s="8" t="str">
        <f aca="false">IF(H1167&gt;0,(VLOOKUP(E1167,Bodovanie!$A$2:$G$9,6)*86400-_xlfn.CEILING.MATH(H1167*86400,1)*VLOOKUP(E1167,Bodovanie!$A$2:$G$9,7)+250),"")</f>
        <v/>
      </c>
      <c r="J1167" s="8" t="str">
        <f aca="false">IF(H1167&gt;0,G1167+I1167,"")</f>
        <v/>
      </c>
    </row>
    <row r="1168" customFormat="false" ht="12.8" hidden="false" customHeight="false" outlineLevel="0" collapsed="false">
      <c r="G1168" s="8" t="str">
        <f aca="false">IF(F1168&gt;0,(VLOOKUP(E1168,Bodovanie!$A$2:$D$9,3)*86400-_xlfn.CEILING.MATH(F1168*86400,0.5))*VLOOKUP(E1168,Bodovanie!$A$2:$D$9,4)+250,"")</f>
        <v/>
      </c>
      <c r="I1168" s="8" t="str">
        <f aca="false">IF(H1168&gt;0,(VLOOKUP(E1168,Bodovanie!$A$2:$G$9,6)*86400-_xlfn.CEILING.MATH(H1168*86400,1)*VLOOKUP(E1168,Bodovanie!$A$2:$G$9,7)+250),"")</f>
        <v/>
      </c>
      <c r="J1168" s="8" t="str">
        <f aca="false">IF(H1168&gt;0,G1168+I1168,"")</f>
        <v/>
      </c>
    </row>
    <row r="1169" customFormat="false" ht="12.8" hidden="false" customHeight="false" outlineLevel="0" collapsed="false">
      <c r="G1169" s="8" t="str">
        <f aca="false">IF(F1169&gt;0,(VLOOKUP(E1169,Bodovanie!$A$2:$D$9,3)*86400-_xlfn.CEILING.MATH(F1169*86400,0.5))*VLOOKUP(E1169,Bodovanie!$A$2:$D$9,4)+250,"")</f>
        <v/>
      </c>
      <c r="I1169" s="8" t="str">
        <f aca="false">IF(H1169&gt;0,(VLOOKUP(E1169,Bodovanie!$A$2:$G$9,6)*86400-_xlfn.CEILING.MATH(H1169*86400,1)*VLOOKUP(E1169,Bodovanie!$A$2:$G$9,7)+250),"")</f>
        <v/>
      </c>
      <c r="J1169" s="8" t="str">
        <f aca="false">IF(H1169&gt;0,G1169+I1169,"")</f>
        <v/>
      </c>
    </row>
    <row r="1170" customFormat="false" ht="12.8" hidden="false" customHeight="false" outlineLevel="0" collapsed="false">
      <c r="G1170" s="8" t="str">
        <f aca="false">IF(F1170&gt;0,(VLOOKUP(E1170,Bodovanie!$A$2:$D$9,3)*86400-_xlfn.CEILING.MATH(F1170*86400,0.5))*VLOOKUP(E1170,Bodovanie!$A$2:$D$9,4)+250,"")</f>
        <v/>
      </c>
      <c r="I1170" s="8" t="str">
        <f aca="false">IF(H1170&gt;0,(VLOOKUP(E1170,Bodovanie!$A$2:$G$9,6)*86400-_xlfn.CEILING.MATH(H1170*86400,1)*VLOOKUP(E1170,Bodovanie!$A$2:$G$9,7)+250),"")</f>
        <v/>
      </c>
      <c r="J1170" s="8" t="str">
        <f aca="false">IF(H1170&gt;0,G1170+I1170,"")</f>
        <v/>
      </c>
    </row>
    <row r="1171" customFormat="false" ht="12.8" hidden="false" customHeight="false" outlineLevel="0" collapsed="false">
      <c r="G1171" s="8" t="str">
        <f aca="false">IF(F1171&gt;0,(VLOOKUP(E1171,Bodovanie!$A$2:$D$9,3)*86400-_xlfn.CEILING.MATH(F1171*86400,0.5))*VLOOKUP(E1171,Bodovanie!$A$2:$D$9,4)+250,"")</f>
        <v/>
      </c>
      <c r="I1171" s="8" t="str">
        <f aca="false">IF(H1171&gt;0,(VLOOKUP(E1171,Bodovanie!$A$2:$G$9,6)*86400-_xlfn.CEILING.MATH(H1171*86400,1)*VLOOKUP(E1171,Bodovanie!$A$2:$G$9,7)+250),"")</f>
        <v/>
      </c>
      <c r="J1171" s="8" t="str">
        <f aca="false">IF(H1171&gt;0,G1171+I1171,"")</f>
        <v/>
      </c>
    </row>
    <row r="1172" customFormat="false" ht="12.8" hidden="false" customHeight="false" outlineLevel="0" collapsed="false">
      <c r="G1172" s="8" t="str">
        <f aca="false">IF(F1172&gt;0,(VLOOKUP(E1172,Bodovanie!$A$2:$D$9,3)*86400-_xlfn.CEILING.MATH(F1172*86400,0.5))*VLOOKUP(E1172,Bodovanie!$A$2:$D$9,4)+250,"")</f>
        <v/>
      </c>
      <c r="I1172" s="8" t="str">
        <f aca="false">IF(H1172&gt;0,(VLOOKUP(E1172,Bodovanie!$A$2:$G$9,6)*86400-_xlfn.CEILING.MATH(H1172*86400,1)*VLOOKUP(E1172,Bodovanie!$A$2:$G$9,7)+250),"")</f>
        <v/>
      </c>
      <c r="J1172" s="8" t="str">
        <f aca="false">IF(H1172&gt;0,G1172+I1172,"")</f>
        <v/>
      </c>
    </row>
    <row r="1173" customFormat="false" ht="12.8" hidden="false" customHeight="false" outlineLevel="0" collapsed="false">
      <c r="G1173" s="8" t="str">
        <f aca="false">IF(F1173&gt;0,(VLOOKUP(E1173,Bodovanie!$A$2:$D$9,3)*86400-_xlfn.CEILING.MATH(F1173*86400,0.5))*VLOOKUP(E1173,Bodovanie!$A$2:$D$9,4)+250,"")</f>
        <v/>
      </c>
      <c r="I1173" s="8" t="str">
        <f aca="false">IF(H1173&gt;0,(VLOOKUP(E1173,Bodovanie!$A$2:$G$9,6)*86400-_xlfn.CEILING.MATH(H1173*86400,1)*VLOOKUP(E1173,Bodovanie!$A$2:$G$9,7)+250),"")</f>
        <v/>
      </c>
      <c r="J1173" s="8" t="str">
        <f aca="false">IF(H1173&gt;0,G1173+I1173,"")</f>
        <v/>
      </c>
    </row>
    <row r="1174" customFormat="false" ht="12.8" hidden="false" customHeight="false" outlineLevel="0" collapsed="false">
      <c r="G1174" s="8" t="str">
        <f aca="false">IF(F1174&gt;0,(VLOOKUP(E1174,Bodovanie!$A$2:$D$9,3)*86400-_xlfn.CEILING.MATH(F1174*86400,0.5))*VLOOKUP(E1174,Bodovanie!$A$2:$D$9,4)+250,"")</f>
        <v/>
      </c>
      <c r="I1174" s="8" t="str">
        <f aca="false">IF(H1174&gt;0,(VLOOKUP(E1174,Bodovanie!$A$2:$G$9,6)*86400-_xlfn.CEILING.MATH(H1174*86400,1)*VLOOKUP(E1174,Bodovanie!$A$2:$G$9,7)+250),"")</f>
        <v/>
      </c>
      <c r="J1174" s="8" t="str">
        <f aca="false">IF(H1174&gt;0,G1174+I1174,"")</f>
        <v/>
      </c>
    </row>
    <row r="1175" customFormat="false" ht="12.8" hidden="false" customHeight="false" outlineLevel="0" collapsed="false">
      <c r="G1175" s="8" t="str">
        <f aca="false">IF(F1175&gt;0,(VLOOKUP(E1175,Bodovanie!$A$2:$D$9,3)*86400-_xlfn.CEILING.MATH(F1175*86400,0.5))*VLOOKUP(E1175,Bodovanie!$A$2:$D$9,4)+250,"")</f>
        <v/>
      </c>
      <c r="I1175" s="8" t="str">
        <f aca="false">IF(H1175&gt;0,(VLOOKUP(E1175,Bodovanie!$A$2:$G$9,6)*86400-_xlfn.CEILING.MATH(H1175*86400,1)*VLOOKUP(E1175,Bodovanie!$A$2:$G$9,7)+250),"")</f>
        <v/>
      </c>
      <c r="J1175" s="8" t="str">
        <f aca="false">IF(H1175&gt;0,G1175+I1175,"")</f>
        <v/>
      </c>
    </row>
    <row r="1176" customFormat="false" ht="12.8" hidden="false" customHeight="false" outlineLevel="0" collapsed="false">
      <c r="G1176" s="8" t="str">
        <f aca="false">IF(F1176&gt;0,(VLOOKUP(E1176,Bodovanie!$A$2:$D$9,3)*86400-_xlfn.CEILING.MATH(F1176*86400,0.5))*VLOOKUP(E1176,Bodovanie!$A$2:$D$9,4)+250,"")</f>
        <v/>
      </c>
      <c r="I1176" s="8" t="str">
        <f aca="false">IF(H1176&gt;0,(VLOOKUP(E1176,Bodovanie!$A$2:$G$9,6)*86400-_xlfn.CEILING.MATH(H1176*86400,1)*VLOOKUP(E1176,Bodovanie!$A$2:$G$9,7)+250),"")</f>
        <v/>
      </c>
      <c r="J1176" s="8" t="str">
        <f aca="false">IF(H1176&gt;0,G1176+I1176,"")</f>
        <v/>
      </c>
    </row>
    <row r="1177" customFormat="false" ht="12.8" hidden="false" customHeight="false" outlineLevel="0" collapsed="false">
      <c r="G1177" s="8" t="str">
        <f aca="false">IF(F1177&gt;0,(VLOOKUP(E1177,Bodovanie!$A$2:$D$9,3)*86400-_xlfn.CEILING.MATH(F1177*86400,0.5))*VLOOKUP(E1177,Bodovanie!$A$2:$D$9,4)+250,"")</f>
        <v/>
      </c>
      <c r="I1177" s="8" t="str">
        <f aca="false">IF(H1177&gt;0,(VLOOKUP(E1177,Bodovanie!$A$2:$G$9,6)*86400-_xlfn.CEILING.MATH(H1177*86400,1)*VLOOKUP(E1177,Bodovanie!$A$2:$G$9,7)+250),"")</f>
        <v/>
      </c>
      <c r="J1177" s="8" t="str">
        <f aca="false">IF(H1177&gt;0,G1177+I1177,"")</f>
        <v/>
      </c>
    </row>
    <row r="1178" customFormat="false" ht="12.8" hidden="false" customHeight="false" outlineLevel="0" collapsed="false">
      <c r="G1178" s="8" t="str">
        <f aca="false">IF(F1178&gt;0,(VLOOKUP(E1178,Bodovanie!$A$2:$D$9,3)*86400-_xlfn.CEILING.MATH(F1178*86400,0.5))*VLOOKUP(E1178,Bodovanie!$A$2:$D$9,4)+250,"")</f>
        <v/>
      </c>
      <c r="I1178" s="8" t="str">
        <f aca="false">IF(H1178&gt;0,(VLOOKUP(E1178,Bodovanie!$A$2:$G$9,6)*86400-_xlfn.CEILING.MATH(H1178*86400,1)*VLOOKUP(E1178,Bodovanie!$A$2:$G$9,7)+250),"")</f>
        <v/>
      </c>
      <c r="J1178" s="8" t="str">
        <f aca="false">IF(H1178&gt;0,G1178+I1178,"")</f>
        <v/>
      </c>
    </row>
    <row r="1179" customFormat="false" ht="12.8" hidden="false" customHeight="false" outlineLevel="0" collapsed="false">
      <c r="G1179" s="8" t="str">
        <f aca="false">IF(F1179&gt;0,(VLOOKUP(E1179,Bodovanie!$A$2:$D$9,3)*86400-_xlfn.CEILING.MATH(F1179*86400,0.5))*VLOOKUP(E1179,Bodovanie!$A$2:$D$9,4)+250,"")</f>
        <v/>
      </c>
      <c r="I1179" s="8" t="str">
        <f aca="false">IF(H1179&gt;0,(VLOOKUP(E1179,Bodovanie!$A$2:$G$9,6)*86400-_xlfn.CEILING.MATH(H1179*86400,1)*VLOOKUP(E1179,Bodovanie!$A$2:$G$9,7)+250),"")</f>
        <v/>
      </c>
      <c r="J1179" s="8" t="str">
        <f aca="false">IF(H1179&gt;0,G1179+I1179,"")</f>
        <v/>
      </c>
    </row>
    <row r="1180" customFormat="false" ht="12.8" hidden="false" customHeight="false" outlineLevel="0" collapsed="false">
      <c r="G1180" s="8" t="str">
        <f aca="false">IF(F1180&gt;0,(VLOOKUP(E1180,Bodovanie!$A$2:$D$9,3)*86400-_xlfn.CEILING.MATH(F1180*86400,0.5))*VLOOKUP(E1180,Bodovanie!$A$2:$D$9,4)+250,"")</f>
        <v/>
      </c>
      <c r="I1180" s="8" t="str">
        <f aca="false">IF(H1180&gt;0,(VLOOKUP(E1180,Bodovanie!$A$2:$G$9,6)*86400-_xlfn.CEILING.MATH(H1180*86400,1)*VLOOKUP(E1180,Bodovanie!$A$2:$G$9,7)+250),"")</f>
        <v/>
      </c>
      <c r="J1180" s="8" t="str">
        <f aca="false">IF(H1180&gt;0,G1180+I1180,"")</f>
        <v/>
      </c>
    </row>
    <row r="1181" customFormat="false" ht="12.8" hidden="false" customHeight="false" outlineLevel="0" collapsed="false">
      <c r="G1181" s="8" t="str">
        <f aca="false">IF(F1181&gt;0,(VLOOKUP(E1181,Bodovanie!$A$2:$D$9,3)*86400-_xlfn.CEILING.MATH(F1181*86400,0.5))*VLOOKUP(E1181,Bodovanie!$A$2:$D$9,4)+250,"")</f>
        <v/>
      </c>
      <c r="I1181" s="8" t="str">
        <f aca="false">IF(H1181&gt;0,(VLOOKUP(E1181,Bodovanie!$A$2:$G$9,6)*86400-_xlfn.CEILING.MATH(H1181*86400,1)*VLOOKUP(E1181,Bodovanie!$A$2:$G$9,7)+250),"")</f>
        <v/>
      </c>
      <c r="J1181" s="8" t="str">
        <f aca="false">IF(H1181&gt;0,G1181+I1181,"")</f>
        <v/>
      </c>
    </row>
    <row r="1182" customFormat="false" ht="12.8" hidden="false" customHeight="false" outlineLevel="0" collapsed="false">
      <c r="G1182" s="8" t="str">
        <f aca="false">IF(F1182&gt;0,(VLOOKUP(E1182,Bodovanie!$A$2:$D$9,3)*86400-_xlfn.CEILING.MATH(F1182*86400,0.5))*VLOOKUP(E1182,Bodovanie!$A$2:$D$9,4)+250,"")</f>
        <v/>
      </c>
      <c r="I1182" s="8" t="str">
        <f aca="false">IF(H1182&gt;0,(VLOOKUP(E1182,Bodovanie!$A$2:$G$9,6)*86400-_xlfn.CEILING.MATH(H1182*86400,1)*VLOOKUP(E1182,Bodovanie!$A$2:$G$9,7)+250),"")</f>
        <v/>
      </c>
      <c r="J1182" s="8" t="str">
        <f aca="false">IF(H1182&gt;0,G1182+I1182,"")</f>
        <v/>
      </c>
    </row>
    <row r="1183" customFormat="false" ht="12.8" hidden="false" customHeight="false" outlineLevel="0" collapsed="false">
      <c r="G1183" s="8" t="str">
        <f aca="false">IF(F1183&gt;0,(VLOOKUP(E1183,Bodovanie!$A$2:$D$9,3)*86400-_xlfn.CEILING.MATH(F1183*86400,0.5))*VLOOKUP(E1183,Bodovanie!$A$2:$D$9,4)+250,"")</f>
        <v/>
      </c>
      <c r="I1183" s="8" t="str">
        <f aca="false">IF(H1183&gt;0,(VLOOKUP(E1183,Bodovanie!$A$2:$G$9,6)*86400-_xlfn.CEILING.MATH(H1183*86400,1)*VLOOKUP(E1183,Bodovanie!$A$2:$G$9,7)+250),"")</f>
        <v/>
      </c>
      <c r="J1183" s="8" t="str">
        <f aca="false">IF(H1183&gt;0,G1183+I1183,"")</f>
        <v/>
      </c>
    </row>
    <row r="1184" customFormat="false" ht="12.8" hidden="false" customHeight="false" outlineLevel="0" collapsed="false">
      <c r="G1184" s="8" t="str">
        <f aca="false">IF(F1184&gt;0,(VLOOKUP(E1184,Bodovanie!$A$2:$D$9,3)*86400-_xlfn.CEILING.MATH(F1184*86400,0.5))*VLOOKUP(E1184,Bodovanie!$A$2:$D$9,4)+250,"")</f>
        <v/>
      </c>
      <c r="I1184" s="8" t="str">
        <f aca="false">IF(H1184&gt;0,(VLOOKUP(E1184,Bodovanie!$A$2:$G$9,6)*86400-_xlfn.CEILING.MATH(H1184*86400,1)*VLOOKUP(E1184,Bodovanie!$A$2:$G$9,7)+250),"")</f>
        <v/>
      </c>
      <c r="J1184" s="8" t="str">
        <f aca="false">IF(H1184&gt;0,G1184+I1184,"")</f>
        <v/>
      </c>
    </row>
    <row r="1185" customFormat="false" ht="12.8" hidden="false" customHeight="false" outlineLevel="0" collapsed="false">
      <c r="G1185" s="8" t="str">
        <f aca="false">IF(F1185&gt;0,(VLOOKUP(E1185,Bodovanie!$A$2:$D$9,3)*86400-_xlfn.CEILING.MATH(F1185*86400,0.5))*VLOOKUP(E1185,Bodovanie!$A$2:$D$9,4)+250,"")</f>
        <v/>
      </c>
      <c r="I1185" s="8" t="str">
        <f aca="false">IF(H1185&gt;0,(VLOOKUP(E1185,Bodovanie!$A$2:$G$9,6)*86400-_xlfn.CEILING.MATH(H1185*86400,1)*VLOOKUP(E1185,Bodovanie!$A$2:$G$9,7)+250),"")</f>
        <v/>
      </c>
      <c r="J1185" s="8" t="str">
        <f aca="false">IF(H1185&gt;0,G1185+I1185,"")</f>
        <v/>
      </c>
    </row>
    <row r="1186" customFormat="false" ht="12.8" hidden="false" customHeight="false" outlineLevel="0" collapsed="false">
      <c r="G1186" s="8" t="str">
        <f aca="false">IF(F1186&gt;0,(VLOOKUP(E1186,Bodovanie!$A$2:$D$9,3)*86400-_xlfn.CEILING.MATH(F1186*86400,0.5))*VLOOKUP(E1186,Bodovanie!$A$2:$D$9,4)+250,"")</f>
        <v/>
      </c>
      <c r="I1186" s="8" t="str">
        <f aca="false">IF(H1186&gt;0,(VLOOKUP(E1186,Bodovanie!$A$2:$G$9,6)*86400-_xlfn.CEILING.MATH(H1186*86400,1)*VLOOKUP(E1186,Bodovanie!$A$2:$G$9,7)+250),"")</f>
        <v/>
      </c>
      <c r="J1186" s="8" t="str">
        <f aca="false">IF(H1186&gt;0,G1186+I1186,"")</f>
        <v/>
      </c>
    </row>
    <row r="1187" customFormat="false" ht="12.8" hidden="false" customHeight="false" outlineLevel="0" collapsed="false">
      <c r="G1187" s="8" t="str">
        <f aca="false">IF(F1187&gt;0,(VLOOKUP(E1187,Bodovanie!$A$2:$D$9,3)*86400-_xlfn.CEILING.MATH(F1187*86400,0.5))*VLOOKUP(E1187,Bodovanie!$A$2:$D$9,4)+250,"")</f>
        <v/>
      </c>
      <c r="I1187" s="8" t="str">
        <f aca="false">IF(H1187&gt;0,(VLOOKUP(E1187,Bodovanie!$A$2:$G$9,6)*86400-_xlfn.CEILING.MATH(H1187*86400,1)*VLOOKUP(E1187,Bodovanie!$A$2:$G$9,7)+250),"")</f>
        <v/>
      </c>
      <c r="J1187" s="8" t="str">
        <f aca="false">IF(H1187&gt;0,G1187+I1187,"")</f>
        <v/>
      </c>
    </row>
    <row r="1188" customFormat="false" ht="12.8" hidden="false" customHeight="false" outlineLevel="0" collapsed="false">
      <c r="G1188" s="8" t="str">
        <f aca="false">IF(F1188&gt;0,(VLOOKUP(E1188,Bodovanie!$A$2:$D$9,3)*86400-_xlfn.CEILING.MATH(F1188*86400,0.5))*VLOOKUP(E1188,Bodovanie!$A$2:$D$9,4)+250,"")</f>
        <v/>
      </c>
      <c r="I1188" s="8" t="str">
        <f aca="false">IF(H1188&gt;0,(VLOOKUP(E1188,Bodovanie!$A$2:$G$9,6)*86400-_xlfn.CEILING.MATH(H1188*86400,1)*VLOOKUP(E1188,Bodovanie!$A$2:$G$9,7)+250),"")</f>
        <v/>
      </c>
      <c r="J1188" s="8" t="str">
        <f aca="false">IF(H1188&gt;0,G1188+I1188,"")</f>
        <v/>
      </c>
    </row>
    <row r="1189" customFormat="false" ht="12.8" hidden="false" customHeight="false" outlineLevel="0" collapsed="false">
      <c r="G1189" s="8" t="str">
        <f aca="false">IF(F1189&gt;0,(VLOOKUP(E1189,Bodovanie!$A$2:$D$9,3)*86400-_xlfn.CEILING.MATH(F1189*86400,0.5))*VLOOKUP(E1189,Bodovanie!$A$2:$D$9,4)+250,"")</f>
        <v/>
      </c>
      <c r="I1189" s="8" t="str">
        <f aca="false">IF(H1189&gt;0,(VLOOKUP(E1189,Bodovanie!$A$2:$G$9,6)*86400-_xlfn.CEILING.MATH(H1189*86400,1)*VLOOKUP(E1189,Bodovanie!$A$2:$G$9,7)+250),"")</f>
        <v/>
      </c>
      <c r="J1189" s="8" t="str">
        <f aca="false">IF(H1189&gt;0,G1189+I1189,"")</f>
        <v/>
      </c>
    </row>
    <row r="1190" customFormat="false" ht="12.8" hidden="false" customHeight="false" outlineLevel="0" collapsed="false">
      <c r="G1190" s="8" t="str">
        <f aca="false">IF(F1190&gt;0,(VLOOKUP(E1190,Bodovanie!$A$2:$D$9,3)*86400-_xlfn.CEILING.MATH(F1190*86400,0.5))*VLOOKUP(E1190,Bodovanie!$A$2:$D$9,4)+250,"")</f>
        <v/>
      </c>
      <c r="I1190" s="8" t="str">
        <f aca="false">IF(H1190&gt;0,(VLOOKUP(E1190,Bodovanie!$A$2:$G$9,6)*86400-_xlfn.CEILING.MATH(H1190*86400,1)*VLOOKUP(E1190,Bodovanie!$A$2:$G$9,7)+250),"")</f>
        <v/>
      </c>
      <c r="J1190" s="8" t="str">
        <f aca="false">IF(H1190&gt;0,G1190+I1190,"")</f>
        <v/>
      </c>
    </row>
    <row r="1191" customFormat="false" ht="12.8" hidden="false" customHeight="false" outlineLevel="0" collapsed="false">
      <c r="G1191" s="8" t="str">
        <f aca="false">IF(F1191&gt;0,(VLOOKUP(E1191,Bodovanie!$A$2:$D$9,3)*86400-_xlfn.CEILING.MATH(F1191*86400,0.5))*VLOOKUP(E1191,Bodovanie!$A$2:$D$9,4)+250,"")</f>
        <v/>
      </c>
      <c r="I1191" s="8" t="str">
        <f aca="false">IF(H1191&gt;0,(VLOOKUP(E1191,Bodovanie!$A$2:$G$9,6)*86400-_xlfn.CEILING.MATH(H1191*86400,1)*VLOOKUP(E1191,Bodovanie!$A$2:$G$9,7)+250),"")</f>
        <v/>
      </c>
      <c r="J1191" s="8" t="str">
        <f aca="false">IF(H1191&gt;0,G1191+I1191,"")</f>
        <v/>
      </c>
    </row>
    <row r="1192" customFormat="false" ht="12.8" hidden="false" customHeight="false" outlineLevel="0" collapsed="false">
      <c r="G1192" s="8" t="str">
        <f aca="false">IF(F1192&gt;0,(VLOOKUP(E1192,Bodovanie!$A$2:$D$9,3)*86400-_xlfn.CEILING.MATH(F1192*86400,0.5))*VLOOKUP(E1192,Bodovanie!$A$2:$D$9,4)+250,"")</f>
        <v/>
      </c>
      <c r="I1192" s="8" t="str">
        <f aca="false">IF(H1192&gt;0,(VLOOKUP(E1192,Bodovanie!$A$2:$G$9,6)*86400-_xlfn.CEILING.MATH(H1192*86400,1)*VLOOKUP(E1192,Bodovanie!$A$2:$G$9,7)+250),"")</f>
        <v/>
      </c>
      <c r="J1192" s="8" t="str">
        <f aca="false">IF(H1192&gt;0,G1192+I1192,"")</f>
        <v/>
      </c>
    </row>
    <row r="1193" customFormat="false" ht="12.8" hidden="false" customHeight="false" outlineLevel="0" collapsed="false">
      <c r="G1193" s="8" t="str">
        <f aca="false">IF(F1193&gt;0,(VLOOKUP(E1193,Bodovanie!$A$2:$D$9,3)*86400-_xlfn.CEILING.MATH(F1193*86400,0.5))*VLOOKUP(E1193,Bodovanie!$A$2:$D$9,4)+250,"")</f>
        <v/>
      </c>
      <c r="I1193" s="8" t="str">
        <f aca="false">IF(H1193&gt;0,(VLOOKUP(E1193,Bodovanie!$A$2:$G$9,6)*86400-_xlfn.CEILING.MATH(H1193*86400,1)*VLOOKUP(E1193,Bodovanie!$A$2:$G$9,7)+250),"")</f>
        <v/>
      </c>
      <c r="J1193" s="8" t="str">
        <f aca="false">IF(H1193&gt;0,G1193+I1193,"")</f>
        <v/>
      </c>
    </row>
    <row r="1194" customFormat="false" ht="12.8" hidden="false" customHeight="false" outlineLevel="0" collapsed="false">
      <c r="G1194" s="8" t="str">
        <f aca="false">IF(F1194&gt;0,(VLOOKUP(E1194,Bodovanie!$A$2:$D$9,3)*86400-_xlfn.CEILING.MATH(F1194*86400,0.5))*VLOOKUP(E1194,Bodovanie!$A$2:$D$9,4)+250,"")</f>
        <v/>
      </c>
      <c r="I1194" s="8" t="str">
        <f aca="false">IF(H1194&gt;0,(VLOOKUP(E1194,Bodovanie!$A$2:$G$9,6)*86400-_xlfn.CEILING.MATH(H1194*86400,1)*VLOOKUP(E1194,Bodovanie!$A$2:$G$9,7)+250),"")</f>
        <v/>
      </c>
      <c r="J1194" s="8" t="str">
        <f aca="false">IF(H1194&gt;0,G1194+I1194,"")</f>
        <v/>
      </c>
    </row>
    <row r="1195" customFormat="false" ht="12.8" hidden="false" customHeight="false" outlineLevel="0" collapsed="false">
      <c r="G1195" s="8" t="str">
        <f aca="false">IF(F1195&gt;0,(VLOOKUP(E1195,Bodovanie!$A$2:$D$9,3)*86400-_xlfn.CEILING.MATH(F1195*86400,0.5))*VLOOKUP(E1195,Bodovanie!$A$2:$D$9,4)+250,"")</f>
        <v/>
      </c>
      <c r="I1195" s="8" t="str">
        <f aca="false">IF(H1195&gt;0,(VLOOKUP(E1195,Bodovanie!$A$2:$G$9,6)*86400-_xlfn.CEILING.MATH(H1195*86400,1)*VLOOKUP(E1195,Bodovanie!$A$2:$G$9,7)+250),"")</f>
        <v/>
      </c>
      <c r="J1195" s="8" t="str">
        <f aca="false">IF(H1195&gt;0,G1195+I1195,"")</f>
        <v/>
      </c>
    </row>
    <row r="1196" customFormat="false" ht="12.8" hidden="false" customHeight="false" outlineLevel="0" collapsed="false">
      <c r="G1196" s="8" t="str">
        <f aca="false">IF(F1196&gt;0,(VLOOKUP(E1196,Bodovanie!$A$2:$D$9,3)*86400-_xlfn.CEILING.MATH(F1196*86400,0.5))*VLOOKUP(E1196,Bodovanie!$A$2:$D$9,4)+250,"")</f>
        <v/>
      </c>
      <c r="I1196" s="8" t="str">
        <f aca="false">IF(H1196&gt;0,(VLOOKUP(E1196,Bodovanie!$A$2:$G$9,6)*86400-_xlfn.CEILING.MATH(H1196*86400,1)*VLOOKUP(E1196,Bodovanie!$A$2:$G$9,7)+250),"")</f>
        <v/>
      </c>
      <c r="J1196" s="8" t="str">
        <f aca="false">IF(H1196&gt;0,G1196+I1196,"")</f>
        <v/>
      </c>
    </row>
    <row r="1197" customFormat="false" ht="12.8" hidden="false" customHeight="false" outlineLevel="0" collapsed="false">
      <c r="G1197" s="8" t="str">
        <f aca="false">IF(F1197&gt;0,(VLOOKUP(E1197,Bodovanie!$A$2:$D$9,3)*86400-_xlfn.CEILING.MATH(F1197*86400,0.5))*VLOOKUP(E1197,Bodovanie!$A$2:$D$9,4)+250,"")</f>
        <v/>
      </c>
      <c r="I1197" s="8" t="str">
        <f aca="false">IF(H1197&gt;0,(VLOOKUP(E1197,Bodovanie!$A$2:$G$9,6)*86400-_xlfn.CEILING.MATH(H1197*86400,1)*VLOOKUP(E1197,Bodovanie!$A$2:$G$9,7)+250),"")</f>
        <v/>
      </c>
      <c r="J1197" s="8" t="str">
        <f aca="false">IF(H1197&gt;0,G1197+I1197,"")</f>
        <v/>
      </c>
    </row>
    <row r="1198" customFormat="false" ht="12.8" hidden="false" customHeight="false" outlineLevel="0" collapsed="false">
      <c r="G1198" s="8" t="str">
        <f aca="false">IF(F1198&gt;0,(VLOOKUP(E1198,Bodovanie!$A$2:$D$9,3)*86400-_xlfn.CEILING.MATH(F1198*86400,0.5))*VLOOKUP(E1198,Bodovanie!$A$2:$D$9,4)+250,"")</f>
        <v/>
      </c>
      <c r="I1198" s="8" t="str">
        <f aca="false">IF(H1198&gt;0,(VLOOKUP(E1198,Bodovanie!$A$2:$G$9,6)*86400-_xlfn.CEILING.MATH(H1198*86400,1)*VLOOKUP(E1198,Bodovanie!$A$2:$G$9,7)+250),"")</f>
        <v/>
      </c>
      <c r="J1198" s="8" t="str">
        <f aca="false">IF(H1198&gt;0,G1198+I1198,"")</f>
        <v/>
      </c>
    </row>
    <row r="1199" customFormat="false" ht="12.8" hidden="false" customHeight="false" outlineLevel="0" collapsed="false">
      <c r="G1199" s="8" t="str">
        <f aca="false">IF(F1199&gt;0,(VLOOKUP(E1199,Bodovanie!$A$2:$D$9,3)*86400-_xlfn.CEILING.MATH(F1199*86400,0.5))*VLOOKUP(E1199,Bodovanie!$A$2:$D$9,4)+250,"")</f>
        <v/>
      </c>
      <c r="I1199" s="8" t="str">
        <f aca="false">IF(H1199&gt;0,(VLOOKUP(E1199,Bodovanie!$A$2:$G$9,6)*86400-_xlfn.CEILING.MATH(H1199*86400,1)*VLOOKUP(E1199,Bodovanie!$A$2:$G$9,7)+250),"")</f>
        <v/>
      </c>
      <c r="J1199" s="8" t="str">
        <f aca="false">IF(H1199&gt;0,G1199+I1199,"")</f>
        <v/>
      </c>
    </row>
    <row r="1200" customFormat="false" ht="12.8" hidden="false" customHeight="false" outlineLevel="0" collapsed="false">
      <c r="G1200" s="8" t="str">
        <f aca="false">IF(F1200&gt;0,(VLOOKUP(E1200,Bodovanie!$A$2:$D$9,3)*86400-_xlfn.CEILING.MATH(F1200*86400,0.5))*VLOOKUP(E1200,Bodovanie!$A$2:$D$9,4)+250,"")</f>
        <v/>
      </c>
      <c r="I1200" s="8" t="str">
        <f aca="false">IF(H1200&gt;0,(VLOOKUP(E1200,Bodovanie!$A$2:$G$9,6)*86400-_xlfn.CEILING.MATH(H1200*86400,1)*VLOOKUP(E1200,Bodovanie!$A$2:$G$9,7)+250),"")</f>
        <v/>
      </c>
      <c r="J1200" s="8" t="str">
        <f aca="false">IF(H1200&gt;0,G1200+I1200,"")</f>
        <v/>
      </c>
    </row>
    <row r="1201" customFormat="false" ht="12.8" hidden="false" customHeight="false" outlineLevel="0" collapsed="false">
      <c r="G1201" s="8" t="str">
        <f aca="false">IF(F1201&gt;0,(VLOOKUP(E1201,Bodovanie!$A$2:$D$9,3)*86400-_xlfn.CEILING.MATH(F1201*86400,0.5))*VLOOKUP(E1201,Bodovanie!$A$2:$D$9,4)+250,"")</f>
        <v/>
      </c>
      <c r="I1201" s="8" t="str">
        <f aca="false">IF(H1201&gt;0,(VLOOKUP(E1201,Bodovanie!$A$2:$G$9,6)*86400-_xlfn.CEILING.MATH(H1201*86400,1)*VLOOKUP(E1201,Bodovanie!$A$2:$G$9,7)+250),"")</f>
        <v/>
      </c>
      <c r="J1201" s="8" t="str">
        <f aca="false">IF(H1201&gt;0,G1201+I1201,"")</f>
        <v/>
      </c>
    </row>
    <row r="1202" customFormat="false" ht="12.8" hidden="false" customHeight="false" outlineLevel="0" collapsed="false">
      <c r="G1202" s="8" t="str">
        <f aca="false">IF(F1202&gt;0,(VLOOKUP(E1202,Bodovanie!$A$2:$D$9,3)*86400-_xlfn.CEILING.MATH(F1202*86400,0.5))*VLOOKUP(E1202,Bodovanie!$A$2:$D$9,4)+250,"")</f>
        <v/>
      </c>
      <c r="I1202" s="8" t="str">
        <f aca="false">IF(H1202&gt;0,(VLOOKUP(E1202,Bodovanie!$A$2:$G$9,6)*86400-_xlfn.CEILING.MATH(H1202*86400,1)*VLOOKUP(E1202,Bodovanie!$A$2:$G$9,7)+250),"")</f>
        <v/>
      </c>
      <c r="J1202" s="8" t="str">
        <f aca="false">IF(H1202&gt;0,G1202+I1202,"")</f>
        <v/>
      </c>
    </row>
    <row r="1203" customFormat="false" ht="12.8" hidden="false" customHeight="false" outlineLevel="0" collapsed="false">
      <c r="G1203" s="8" t="str">
        <f aca="false">IF(F1203&gt;0,(VLOOKUP(E1203,Bodovanie!$A$2:$D$9,3)*86400-_xlfn.CEILING.MATH(F1203*86400,0.5))*VLOOKUP(E1203,Bodovanie!$A$2:$D$9,4)+250,"")</f>
        <v/>
      </c>
      <c r="I1203" s="8" t="str">
        <f aca="false">IF(H1203&gt;0,(VLOOKUP(E1203,Bodovanie!$A$2:$G$9,6)*86400-_xlfn.CEILING.MATH(H1203*86400,1)*VLOOKUP(E1203,Bodovanie!$A$2:$G$9,7)+250),"")</f>
        <v/>
      </c>
      <c r="J1203" s="8" t="str">
        <f aca="false">IF(H1203&gt;0,G1203+I1203,"")</f>
        <v/>
      </c>
    </row>
    <row r="1204" customFormat="false" ht="12.8" hidden="false" customHeight="false" outlineLevel="0" collapsed="false">
      <c r="G1204" s="8" t="str">
        <f aca="false">IF(F1204&gt;0,(VLOOKUP(E1204,Bodovanie!$A$2:$D$9,3)*86400-_xlfn.CEILING.MATH(F1204*86400,0.5))*VLOOKUP(E1204,Bodovanie!$A$2:$D$9,4)+250,"")</f>
        <v/>
      </c>
      <c r="I1204" s="8" t="str">
        <f aca="false">IF(H1204&gt;0,(VLOOKUP(E1204,Bodovanie!$A$2:$G$9,6)*86400-_xlfn.CEILING.MATH(H1204*86400,1)*VLOOKUP(E1204,Bodovanie!$A$2:$G$9,7)+250),"")</f>
        <v/>
      </c>
      <c r="J1204" s="8" t="str">
        <f aca="false">IF(H1204&gt;0,G1204+I1204,"")</f>
        <v/>
      </c>
    </row>
    <row r="1205" customFormat="false" ht="12.8" hidden="false" customHeight="false" outlineLevel="0" collapsed="false">
      <c r="G1205" s="8" t="str">
        <f aca="false">IF(F1205&gt;0,(VLOOKUP(E1205,Bodovanie!$A$2:$D$9,3)*86400-_xlfn.CEILING.MATH(F1205*86400,0.5))*VLOOKUP(E1205,Bodovanie!$A$2:$D$9,4)+250,"")</f>
        <v/>
      </c>
      <c r="I1205" s="8" t="str">
        <f aca="false">IF(H1205&gt;0,(VLOOKUP(E1205,Bodovanie!$A$2:$G$9,6)*86400-_xlfn.CEILING.MATH(H1205*86400,1)*VLOOKUP(E1205,Bodovanie!$A$2:$G$9,7)+250),"")</f>
        <v/>
      </c>
      <c r="J1205" s="8" t="str">
        <f aca="false">IF(H1205&gt;0,G1205+I1205,"")</f>
        <v/>
      </c>
    </row>
    <row r="1206" customFormat="false" ht="12.8" hidden="false" customHeight="false" outlineLevel="0" collapsed="false">
      <c r="G1206" s="8" t="str">
        <f aca="false">IF(F1206&gt;0,(VLOOKUP(E1206,Bodovanie!$A$2:$D$9,3)*86400-_xlfn.CEILING.MATH(F1206*86400,0.5))*VLOOKUP(E1206,Bodovanie!$A$2:$D$9,4)+250,"")</f>
        <v/>
      </c>
      <c r="I1206" s="8" t="str">
        <f aca="false">IF(H1206&gt;0,(VLOOKUP(E1206,Bodovanie!$A$2:$G$9,6)*86400-_xlfn.CEILING.MATH(H1206*86400,1)*VLOOKUP(E1206,Bodovanie!$A$2:$G$9,7)+250),"")</f>
        <v/>
      </c>
      <c r="J1206" s="8" t="str">
        <f aca="false">IF(H1206&gt;0,G1206+I1206,"")</f>
        <v/>
      </c>
    </row>
    <row r="1207" customFormat="false" ht="12.8" hidden="false" customHeight="false" outlineLevel="0" collapsed="false">
      <c r="G1207" s="8" t="str">
        <f aca="false">IF(F1207&gt;0,(VLOOKUP(E1207,Bodovanie!$A$2:$D$9,3)*86400-_xlfn.CEILING.MATH(F1207*86400,0.5))*VLOOKUP(E1207,Bodovanie!$A$2:$D$9,4)+250,"")</f>
        <v/>
      </c>
      <c r="I1207" s="8" t="str">
        <f aca="false">IF(H1207&gt;0,(VLOOKUP(E1207,Bodovanie!$A$2:$G$9,6)*86400-_xlfn.CEILING.MATH(H1207*86400,1)*VLOOKUP(E1207,Bodovanie!$A$2:$G$9,7)+250),"")</f>
        <v/>
      </c>
      <c r="J1207" s="8" t="str">
        <f aca="false">IF(H1207&gt;0,G1207+I1207,"")</f>
        <v/>
      </c>
    </row>
    <row r="1208" customFormat="false" ht="12.8" hidden="false" customHeight="false" outlineLevel="0" collapsed="false">
      <c r="G1208" s="8" t="str">
        <f aca="false">IF(F1208&gt;0,(VLOOKUP(E1208,Bodovanie!$A$2:$D$9,3)*86400-_xlfn.CEILING.MATH(F1208*86400,0.5))*VLOOKUP(E1208,Bodovanie!$A$2:$D$9,4)+250,"")</f>
        <v/>
      </c>
      <c r="I1208" s="8" t="str">
        <f aca="false">IF(H1208&gt;0,(VLOOKUP(E1208,Bodovanie!$A$2:$G$9,6)*86400-_xlfn.CEILING.MATH(H1208*86400,1)*VLOOKUP(E1208,Bodovanie!$A$2:$G$9,7)+250),"")</f>
        <v/>
      </c>
      <c r="J1208" s="8" t="str">
        <f aca="false">IF(H1208&gt;0,G1208+I1208,"")</f>
        <v/>
      </c>
    </row>
    <row r="1209" customFormat="false" ht="12.8" hidden="false" customHeight="false" outlineLevel="0" collapsed="false">
      <c r="G1209" s="8" t="str">
        <f aca="false">IF(F1209&gt;0,(VLOOKUP(E1209,Bodovanie!$A$2:$D$9,3)*86400-_xlfn.CEILING.MATH(F1209*86400,0.5))*VLOOKUP(E1209,Bodovanie!$A$2:$D$9,4)+250,"")</f>
        <v/>
      </c>
      <c r="I1209" s="8" t="str">
        <f aca="false">IF(H1209&gt;0,(VLOOKUP(E1209,Bodovanie!$A$2:$G$9,6)*86400-_xlfn.CEILING.MATH(H1209*86400,1)*VLOOKUP(E1209,Bodovanie!$A$2:$G$9,7)+250),"")</f>
        <v/>
      </c>
      <c r="J1209" s="8" t="str">
        <f aca="false">IF(H1209&gt;0,G1209+I1209,"")</f>
        <v/>
      </c>
    </row>
    <row r="1210" customFormat="false" ht="12.8" hidden="false" customHeight="false" outlineLevel="0" collapsed="false">
      <c r="G1210" s="8" t="str">
        <f aca="false">IF(F1210&gt;0,(VLOOKUP(E1210,Bodovanie!$A$2:$D$9,3)*86400-_xlfn.CEILING.MATH(F1210*86400,0.5))*VLOOKUP(E1210,Bodovanie!$A$2:$D$9,4)+250,"")</f>
        <v/>
      </c>
    </row>
    <row r="1211" customFormat="false" ht="12.8" hidden="false" customHeight="false" outlineLevel="0" collapsed="false">
      <c r="G1211" s="8" t="str">
        <f aca="false">IF(F1211&gt;0,(VLOOKUP(E1211,Bodovanie!$A$2:$D$9,3)*86400-_xlfn.CEILING.MATH(F1211*86400,0.5))*VLOOKUP(E1211,Bodovanie!$A$2:$D$9,4)+250,"")</f>
        <v/>
      </c>
    </row>
    <row r="1212" customFormat="false" ht="12.8" hidden="false" customHeight="false" outlineLevel="0" collapsed="false">
      <c r="G1212" s="8" t="str">
        <f aca="false">IF(F1212&gt;0,(VLOOKUP(E1212,Bodovanie!$A$2:$D$9,3)*86400-_xlfn.CEILING.MATH(F1212*86400,0.5))*VLOOKUP(E1212,Bodovanie!$A$2:$D$9,4)+250,"")</f>
        <v/>
      </c>
    </row>
    <row r="1213" customFormat="false" ht="12.8" hidden="false" customHeight="false" outlineLevel="0" collapsed="false">
      <c r="G1213" s="8" t="str">
        <f aca="false">IF(F1213&gt;0,(VLOOKUP(E1213,Bodovanie!$A$2:$D$9,3)*86400-_xlfn.CEILING.MATH(F1213*86400,0.5))*VLOOKUP(E1213,Bodovanie!$A$2:$D$9,4)+250,"")</f>
        <v/>
      </c>
    </row>
    <row r="1214" customFormat="false" ht="12.8" hidden="false" customHeight="false" outlineLevel="0" collapsed="false">
      <c r="G1214" s="8" t="str">
        <f aca="false">IF(F1214&gt;0,(VLOOKUP(E1214,Bodovanie!$A$2:$D$9,3)*86400-_xlfn.CEILING.MATH(F1214*86400,0.5))*VLOOKUP(E1214,Bodovanie!$A$2:$D$9,4)+250,"")</f>
        <v/>
      </c>
    </row>
    <row r="1215" customFormat="false" ht="12.8" hidden="false" customHeight="false" outlineLevel="0" collapsed="false">
      <c r="G1215" s="8" t="str">
        <f aca="false">IF(F1215&gt;0,(VLOOKUP(E1215,Bodovanie!$A$2:$D$9,3)*86400-_xlfn.CEILING.MATH(F1215*86400,0.5))*VLOOKUP(E1215,Bodovanie!$A$2:$D$9,4)+250,"")</f>
        <v/>
      </c>
    </row>
    <row r="1216" customFormat="false" ht="12.8" hidden="false" customHeight="false" outlineLevel="0" collapsed="false">
      <c r="G1216" s="8" t="str">
        <f aca="false">IF(F1216&gt;0,(VLOOKUP(E1216,Bodovanie!$A$2:$D$9,3)*86400-_xlfn.CEILING.MATH(F1216*86400,0.5))*VLOOKUP(E1216,Bodovanie!$A$2:$D$9,4)+250,"")</f>
        <v/>
      </c>
    </row>
    <row r="1217" customFormat="false" ht="12.8" hidden="false" customHeight="false" outlineLevel="0" collapsed="false">
      <c r="G1217" s="8" t="str">
        <f aca="false">IF(F1217&gt;0,(VLOOKUP(E1217,Bodovanie!$A$2:$D$9,3)*86400-_xlfn.CEILING.MATH(F1217*86400,0.5))*VLOOKUP(E1217,Bodovanie!$A$2:$D$9,4)+250,"")</f>
        <v/>
      </c>
    </row>
    <row r="1218" customFormat="false" ht="12.8" hidden="false" customHeight="false" outlineLevel="0" collapsed="false">
      <c r="G1218" s="8" t="str">
        <f aca="false">IF(F1218&gt;0,(VLOOKUP(E1218,Bodovanie!$A$2:$D$9,3)*86400-_xlfn.CEILING.MATH(F1218*86400,0.5))*VLOOKUP(E1218,Bodovanie!$A$2:$D$9,4)+250,"")</f>
        <v/>
      </c>
    </row>
    <row r="1219" customFormat="false" ht="12.8" hidden="false" customHeight="false" outlineLevel="0" collapsed="false">
      <c r="G1219" s="8" t="str">
        <f aca="false">IF(F1219&gt;0,(VLOOKUP(E1219,Bodovanie!$A$2:$D$9,3)*86400-_xlfn.CEILING.MATH(F1219*86400,0.5))*VLOOKUP(E1219,Bodovanie!$A$2:$D$9,4)+250,"")</f>
        <v/>
      </c>
    </row>
  </sheetData>
  <sheetProtection sheet="true" password="dcb9" objects="true" scenarios="true" selectLockedCells="true"/>
  <mergeCells count="13">
    <mergeCell ref="A1:J1"/>
    <mergeCell ref="A2:J2"/>
    <mergeCell ref="A3:J3"/>
    <mergeCell ref="A6:J6"/>
    <mergeCell ref="A14:J14"/>
    <mergeCell ref="A172:J172"/>
    <mergeCell ref="A342:J342"/>
    <mergeCell ref="A446:J446"/>
    <mergeCell ref="A500:J500"/>
    <mergeCell ref="A523:J523"/>
    <mergeCell ref="A529:J529"/>
    <mergeCell ref="A531:J531"/>
    <mergeCell ref="A556:J55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233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2023-03-21T15:03:58Z</dcterms:created>
  <dc:creator/>
  <dc:description/>
  <dc:language>sk-SK</dc:language>
  <cp:lastModifiedBy/>
  <dcterms:modified xsi:type="dcterms:W3CDTF">2025-01-25T18:41:50Z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